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5P2 2018\5P2 2018 final\"/>
    </mc:Choice>
  </mc:AlternateContent>
  <bookViews>
    <workbookView xWindow="2025" yWindow="2685" windowWidth="26565" windowHeight="11295"/>
  </bookViews>
  <sheets>
    <sheet name="Grand Total trends" sheetId="4" r:id="rId1"/>
    <sheet name="Female trends" sheetId="5" r:id="rId2"/>
    <sheet name="Male trends" sheetId="9" r:id="rId3"/>
  </sheets>
  <definedNames>
    <definedName name="_AMO_UniqueIdentifier" hidden="1">"'d73ba659-5f4c-4d58-8ab0-e3936de580ee'"</definedName>
    <definedName name="_xlnm.Print_Area" localSheetId="1">'Female trends'!$A$5:$AY$62</definedName>
    <definedName name="_xlnm.Print_Area" localSheetId="0">'Grand Total trends'!$A$5:$AY$62</definedName>
    <definedName name="_xlnm.Print_Area" localSheetId="2">'Male trends'!$A$5:$AY$62</definedName>
    <definedName name="_xlnm.Print_Titles" localSheetId="1">'Female trends'!$A:$B</definedName>
    <definedName name="_xlnm.Print_Titles" localSheetId="0">'Grand Total trends'!$A:$B</definedName>
    <definedName name="_xlnm.Print_Titles" localSheetId="2">'Male trends'!$A:$B</definedName>
  </definedNames>
  <calcPr calcId="162913"/>
</workbook>
</file>

<file path=xl/calcChain.xml><?xml version="1.0" encoding="utf-8"?>
<calcChain xmlns="http://schemas.openxmlformats.org/spreadsheetml/2006/main">
  <c r="AW62" i="9" l="1"/>
  <c r="AV62" i="9"/>
  <c r="AT62" i="9"/>
  <c r="AU62" i="9" s="1"/>
  <c r="AP62" i="9"/>
  <c r="AQ62" i="9" s="1"/>
  <c r="AN62" i="9"/>
  <c r="AO62" i="9" s="1"/>
  <c r="AJ62" i="9"/>
  <c r="AH62" i="9"/>
  <c r="AE62" i="9"/>
  <c r="AX62" i="9" s="1"/>
  <c r="Y62" i="9"/>
  <c r="AL62" i="9" s="1"/>
  <c r="S62" i="9"/>
  <c r="M62" i="9"/>
  <c r="G62" i="9"/>
  <c r="AV60" i="9"/>
  <c r="AW60" i="9" s="1"/>
  <c r="AT60" i="9"/>
  <c r="AU60" i="9" s="1"/>
  <c r="AQ60" i="9"/>
  <c r="AP60" i="9"/>
  <c r="AO60" i="9"/>
  <c r="AN60" i="9"/>
  <c r="AJ60" i="9"/>
  <c r="AH60" i="9"/>
  <c r="AE60" i="9"/>
  <c r="AX60" i="9" s="1"/>
  <c r="Y60" i="9"/>
  <c r="AL60" i="9" s="1"/>
  <c r="S60" i="9"/>
  <c r="M60" i="9"/>
  <c r="G60" i="9"/>
  <c r="AV59" i="9"/>
  <c r="AW59" i="9" s="1"/>
  <c r="AT59" i="9"/>
  <c r="AU59" i="9" s="1"/>
  <c r="AQ59" i="9"/>
  <c r="AP59" i="9"/>
  <c r="AO59" i="9"/>
  <c r="AN59" i="9"/>
  <c r="AJ59" i="9"/>
  <c r="AH59" i="9"/>
  <c r="AE59" i="9"/>
  <c r="AX59" i="9" s="1"/>
  <c r="Y59" i="9"/>
  <c r="AL59" i="9" s="1"/>
  <c r="S59" i="9"/>
  <c r="M59" i="9"/>
  <c r="G59" i="9"/>
  <c r="AV58" i="9"/>
  <c r="AW58" i="9" s="1"/>
  <c r="AT58" i="9"/>
  <c r="AU58" i="9" s="1"/>
  <c r="AQ58" i="9"/>
  <c r="AP58" i="9"/>
  <c r="AN58" i="9"/>
  <c r="AO58" i="9" s="1"/>
  <c r="AJ58" i="9"/>
  <c r="AH58" i="9"/>
  <c r="AE58" i="9"/>
  <c r="AL58" i="9" s="1"/>
  <c r="Y58" i="9"/>
  <c r="S58" i="9"/>
  <c r="M58" i="9"/>
  <c r="G58" i="9"/>
  <c r="AV57" i="9"/>
  <c r="AW57" i="9" s="1"/>
  <c r="AT57" i="9"/>
  <c r="AU57" i="9" s="1"/>
  <c r="AP57" i="9"/>
  <c r="AQ57" i="9" s="1"/>
  <c r="AN57" i="9"/>
  <c r="AO57" i="9" s="1"/>
  <c r="AJ57" i="9"/>
  <c r="AH57" i="9"/>
  <c r="AE57" i="9"/>
  <c r="AX57" i="9" s="1"/>
  <c r="Y57" i="9"/>
  <c r="S57" i="9"/>
  <c r="M57" i="9"/>
  <c r="G57" i="9"/>
  <c r="AV56" i="9"/>
  <c r="AW56" i="9" s="1"/>
  <c r="AT56" i="9"/>
  <c r="AU56" i="9" s="1"/>
  <c r="AP56" i="9"/>
  <c r="AQ56" i="9" s="1"/>
  <c r="AN56" i="9"/>
  <c r="AO56" i="9" s="1"/>
  <c r="AJ56" i="9"/>
  <c r="AH56" i="9"/>
  <c r="AE56" i="9"/>
  <c r="AL56" i="9" s="1"/>
  <c r="Y56" i="9"/>
  <c r="S56" i="9"/>
  <c r="M56" i="9"/>
  <c r="G56" i="9"/>
  <c r="AW55" i="9"/>
  <c r="AV55" i="9"/>
  <c r="AT55" i="9"/>
  <c r="AU55" i="9" s="1"/>
  <c r="AP55" i="9"/>
  <c r="AQ55" i="9" s="1"/>
  <c r="AN55" i="9"/>
  <c r="AO55" i="9" s="1"/>
  <c r="AJ55" i="9"/>
  <c r="AH55" i="9"/>
  <c r="AE55" i="9"/>
  <c r="AX55" i="9" s="1"/>
  <c r="Y55" i="9"/>
  <c r="S55" i="9"/>
  <c r="M55" i="9"/>
  <c r="G55" i="9"/>
  <c r="AV54" i="9"/>
  <c r="AW54" i="9" s="1"/>
  <c r="AT54" i="9"/>
  <c r="AU54" i="9" s="1"/>
  <c r="AQ54" i="9"/>
  <c r="AP54" i="9"/>
  <c r="AN54" i="9"/>
  <c r="AO54" i="9" s="1"/>
  <c r="AJ54" i="9"/>
  <c r="AH54" i="9"/>
  <c r="AE54" i="9"/>
  <c r="AL54" i="9" s="1"/>
  <c r="Y54" i="9"/>
  <c r="S54" i="9"/>
  <c r="M54" i="9"/>
  <c r="G54" i="9"/>
  <c r="AV53" i="9"/>
  <c r="AW53" i="9" s="1"/>
  <c r="AT53" i="9"/>
  <c r="AU53" i="9" s="1"/>
  <c r="AP53" i="9"/>
  <c r="AQ53" i="9" s="1"/>
  <c r="AN53" i="9"/>
  <c r="AO53" i="9" s="1"/>
  <c r="AJ53" i="9"/>
  <c r="AH53" i="9"/>
  <c r="AE53" i="9"/>
  <c r="AX53" i="9" s="1"/>
  <c r="Y53" i="9"/>
  <c r="S53" i="9"/>
  <c r="M53" i="9"/>
  <c r="G53" i="9"/>
  <c r="AW52" i="9"/>
  <c r="AV52" i="9"/>
  <c r="AT52" i="9"/>
  <c r="AU52" i="9" s="1"/>
  <c r="AP52" i="9"/>
  <c r="AQ52" i="9" s="1"/>
  <c r="AN52" i="9"/>
  <c r="AO52" i="9" s="1"/>
  <c r="AJ52" i="9"/>
  <c r="AH52" i="9"/>
  <c r="AE52" i="9"/>
  <c r="AL52" i="9" s="1"/>
  <c r="Y52" i="9"/>
  <c r="S52" i="9"/>
  <c r="M52" i="9"/>
  <c r="G52" i="9"/>
  <c r="AV51" i="9"/>
  <c r="AW51" i="9" s="1"/>
  <c r="AT51" i="9"/>
  <c r="AU51" i="9" s="1"/>
  <c r="AP51" i="9"/>
  <c r="AQ51" i="9" s="1"/>
  <c r="AN51" i="9"/>
  <c r="AO51" i="9" s="1"/>
  <c r="AJ51" i="9"/>
  <c r="AH51" i="9"/>
  <c r="AE51" i="9"/>
  <c r="AX51" i="9" s="1"/>
  <c r="Y51" i="9"/>
  <c r="S51" i="9"/>
  <c r="M51" i="9"/>
  <c r="G51" i="9"/>
  <c r="AV50" i="9"/>
  <c r="AW50" i="9" s="1"/>
  <c r="AT50" i="9"/>
  <c r="AU50" i="9" s="1"/>
  <c r="AP50" i="9"/>
  <c r="AQ50" i="9" s="1"/>
  <c r="AN50" i="9"/>
  <c r="AO50" i="9" s="1"/>
  <c r="AJ50" i="9"/>
  <c r="AH50" i="9"/>
  <c r="AE50" i="9"/>
  <c r="AL50" i="9" s="1"/>
  <c r="Y50" i="9"/>
  <c r="S50" i="9"/>
  <c r="M50" i="9"/>
  <c r="G50" i="9"/>
  <c r="AV49" i="9"/>
  <c r="AW49" i="9" s="1"/>
  <c r="AT49" i="9"/>
  <c r="AU49" i="9" s="1"/>
  <c r="AQ49" i="9"/>
  <c r="AP49" i="9"/>
  <c r="AN49" i="9"/>
  <c r="AO49" i="9" s="1"/>
  <c r="AJ49" i="9"/>
  <c r="AH49" i="9"/>
  <c r="AE49" i="9"/>
  <c r="AX49" i="9" s="1"/>
  <c r="Y49" i="9"/>
  <c r="AL49" i="9" s="1"/>
  <c r="S49" i="9"/>
  <c r="M49" i="9"/>
  <c r="G49" i="9"/>
  <c r="AV48" i="9"/>
  <c r="AW48" i="9" s="1"/>
  <c r="AT48" i="9"/>
  <c r="AU48" i="9" s="1"/>
  <c r="AQ48" i="9"/>
  <c r="AP48" i="9"/>
  <c r="AN48" i="9"/>
  <c r="AO48" i="9" s="1"/>
  <c r="AJ48" i="9"/>
  <c r="AH48" i="9"/>
  <c r="AE48" i="9"/>
  <c r="AL48" i="9" s="1"/>
  <c r="Y48" i="9"/>
  <c r="S48" i="9"/>
  <c r="M48" i="9"/>
  <c r="G48" i="9"/>
  <c r="AV47" i="9"/>
  <c r="AW47" i="9" s="1"/>
  <c r="AT47" i="9"/>
  <c r="AU47" i="9" s="1"/>
  <c r="AQ47" i="9"/>
  <c r="AP47" i="9"/>
  <c r="AO47" i="9"/>
  <c r="AN47" i="9"/>
  <c r="AJ47" i="9"/>
  <c r="AH47" i="9"/>
  <c r="AE47" i="9"/>
  <c r="AX47" i="9" s="1"/>
  <c r="Y47" i="9"/>
  <c r="AL47" i="9" s="1"/>
  <c r="S47" i="9"/>
  <c r="M47" i="9"/>
  <c r="G47" i="9"/>
  <c r="AV46" i="9"/>
  <c r="AW46" i="9" s="1"/>
  <c r="AT46" i="9"/>
  <c r="AU46" i="9" s="1"/>
  <c r="AQ46" i="9"/>
  <c r="AP46" i="9"/>
  <c r="AO46" i="9"/>
  <c r="AN46" i="9"/>
  <c r="AJ46" i="9"/>
  <c r="AH46" i="9"/>
  <c r="AE46" i="9"/>
  <c r="AX46" i="9" s="1"/>
  <c r="Y46" i="9"/>
  <c r="AL46" i="9" s="1"/>
  <c r="S46" i="9"/>
  <c r="M46" i="9"/>
  <c r="G46" i="9"/>
  <c r="AV45" i="9"/>
  <c r="AW45" i="9" s="1"/>
  <c r="AT45" i="9"/>
  <c r="AU45" i="9" s="1"/>
  <c r="AQ45" i="9"/>
  <c r="AP45" i="9"/>
  <c r="AO45" i="9"/>
  <c r="AN45" i="9"/>
  <c r="AJ45" i="9"/>
  <c r="AH45" i="9"/>
  <c r="AE45" i="9"/>
  <c r="AX45" i="9" s="1"/>
  <c r="Y45" i="9"/>
  <c r="AL45" i="9" s="1"/>
  <c r="S45" i="9"/>
  <c r="M45" i="9"/>
  <c r="G45" i="9"/>
  <c r="AV44" i="9"/>
  <c r="AW44" i="9" s="1"/>
  <c r="AT44" i="9"/>
  <c r="AU44" i="9" s="1"/>
  <c r="AP44" i="9"/>
  <c r="AQ44" i="9" s="1"/>
  <c r="AN44" i="9"/>
  <c r="AO44" i="9" s="1"/>
  <c r="AJ44" i="9"/>
  <c r="AH44" i="9"/>
  <c r="AE44" i="9"/>
  <c r="AL44" i="9" s="1"/>
  <c r="Y44" i="9"/>
  <c r="S44" i="9"/>
  <c r="M44" i="9"/>
  <c r="G44" i="9"/>
  <c r="AV43" i="9"/>
  <c r="AW43" i="9" s="1"/>
  <c r="AT43" i="9"/>
  <c r="AU43" i="9" s="1"/>
  <c r="AP43" i="9"/>
  <c r="AQ43" i="9" s="1"/>
  <c r="AN43" i="9"/>
  <c r="AO43" i="9" s="1"/>
  <c r="AJ43" i="9"/>
  <c r="AH43" i="9"/>
  <c r="AE43" i="9"/>
  <c r="AX43" i="9" s="1"/>
  <c r="Y43" i="9"/>
  <c r="S43" i="9"/>
  <c r="M43" i="9"/>
  <c r="G43" i="9"/>
  <c r="AV42" i="9"/>
  <c r="AW42" i="9" s="1"/>
  <c r="AT42" i="9"/>
  <c r="AU42" i="9" s="1"/>
  <c r="AQ42" i="9"/>
  <c r="AP42" i="9"/>
  <c r="AN42" i="9"/>
  <c r="AO42" i="9" s="1"/>
  <c r="AJ42" i="9"/>
  <c r="AH42" i="9"/>
  <c r="AE42" i="9"/>
  <c r="AX42" i="9" s="1"/>
  <c r="Y42" i="9"/>
  <c r="AL42" i="9" s="1"/>
  <c r="S42" i="9"/>
  <c r="M42" i="9"/>
  <c r="G42" i="9"/>
  <c r="AV41" i="9"/>
  <c r="AW41" i="9" s="1"/>
  <c r="AT41" i="9"/>
  <c r="AU41" i="9" s="1"/>
  <c r="AP41" i="9"/>
  <c r="AQ41" i="9" s="1"/>
  <c r="AN41" i="9"/>
  <c r="AO41" i="9" s="1"/>
  <c r="AJ41" i="9"/>
  <c r="AH41" i="9"/>
  <c r="AE41" i="9"/>
  <c r="AX41" i="9" s="1"/>
  <c r="Y41" i="9"/>
  <c r="S41" i="9"/>
  <c r="M41" i="9"/>
  <c r="G41" i="9"/>
  <c r="AV40" i="9"/>
  <c r="AW40" i="9" s="1"/>
  <c r="AT40" i="9"/>
  <c r="AU40" i="9" s="1"/>
  <c r="AP40" i="9"/>
  <c r="AQ40" i="9" s="1"/>
  <c r="AN40" i="9"/>
  <c r="AO40" i="9" s="1"/>
  <c r="AJ40" i="9"/>
  <c r="AH40" i="9"/>
  <c r="AE40" i="9"/>
  <c r="AX40" i="9" s="1"/>
  <c r="Y40" i="9"/>
  <c r="AL40" i="9" s="1"/>
  <c r="S40" i="9"/>
  <c r="M40" i="9"/>
  <c r="G40" i="9"/>
  <c r="AW39" i="9"/>
  <c r="AV39" i="9"/>
  <c r="AT39" i="9"/>
  <c r="AU39" i="9" s="1"/>
  <c r="AP39" i="9"/>
  <c r="AQ39" i="9" s="1"/>
  <c r="AN39" i="9"/>
  <c r="AO39" i="9" s="1"/>
  <c r="AJ39" i="9"/>
  <c r="AH39" i="9"/>
  <c r="AE39" i="9"/>
  <c r="AX39" i="9" s="1"/>
  <c r="Y39" i="9"/>
  <c r="S39" i="9"/>
  <c r="M39" i="9"/>
  <c r="G39" i="9"/>
  <c r="AV38" i="9"/>
  <c r="AW38" i="9" s="1"/>
  <c r="AT38" i="9"/>
  <c r="AU38" i="9" s="1"/>
  <c r="AP38" i="9"/>
  <c r="AQ38" i="9" s="1"/>
  <c r="AN38" i="9"/>
  <c r="AO38" i="9" s="1"/>
  <c r="AJ38" i="9"/>
  <c r="AH38" i="9"/>
  <c r="AE38" i="9"/>
  <c r="AL38" i="9" s="1"/>
  <c r="Y38" i="9"/>
  <c r="S38" i="9"/>
  <c r="M38" i="9"/>
  <c r="G38" i="9"/>
  <c r="AW37" i="9"/>
  <c r="AV37" i="9"/>
  <c r="AT37" i="9"/>
  <c r="AU37" i="9" s="1"/>
  <c r="AP37" i="9"/>
  <c r="AQ37" i="9" s="1"/>
  <c r="AN37" i="9"/>
  <c r="AO37" i="9" s="1"/>
  <c r="AJ37" i="9"/>
  <c r="AH37" i="9"/>
  <c r="AE37" i="9"/>
  <c r="AX37" i="9" s="1"/>
  <c r="Y37" i="9"/>
  <c r="S37" i="9"/>
  <c r="M37" i="9"/>
  <c r="G37" i="9"/>
  <c r="AV36" i="9"/>
  <c r="AW36" i="9" s="1"/>
  <c r="AT36" i="9"/>
  <c r="AU36" i="9" s="1"/>
  <c r="AP36" i="9"/>
  <c r="AQ36" i="9" s="1"/>
  <c r="AN36" i="9"/>
  <c r="AO36" i="9" s="1"/>
  <c r="AJ36" i="9"/>
  <c r="AH36" i="9"/>
  <c r="AE36" i="9"/>
  <c r="AX36" i="9" s="1"/>
  <c r="Y36" i="9"/>
  <c r="AL36" i="9" s="1"/>
  <c r="S36" i="9"/>
  <c r="M36" i="9"/>
  <c r="G36" i="9"/>
  <c r="AW35" i="9"/>
  <c r="AV35" i="9"/>
  <c r="AT35" i="9"/>
  <c r="AU35" i="9" s="1"/>
  <c r="AQ35" i="9"/>
  <c r="AP35" i="9"/>
  <c r="AN35" i="9"/>
  <c r="AO35" i="9" s="1"/>
  <c r="AJ35" i="9"/>
  <c r="AH35" i="9"/>
  <c r="AE35" i="9"/>
  <c r="AX35" i="9" s="1"/>
  <c r="Y35" i="9"/>
  <c r="AL35" i="9" s="1"/>
  <c r="S35" i="9"/>
  <c r="M35" i="9"/>
  <c r="G35" i="9"/>
  <c r="AV34" i="9"/>
  <c r="AW34" i="9" s="1"/>
  <c r="AT34" i="9"/>
  <c r="AU34" i="9" s="1"/>
  <c r="AP34" i="9"/>
  <c r="AQ34" i="9" s="1"/>
  <c r="AO34" i="9"/>
  <c r="AN34" i="9"/>
  <c r="AJ34" i="9"/>
  <c r="AH34" i="9"/>
  <c r="AE34" i="9"/>
  <c r="AX34" i="9" s="1"/>
  <c r="Y34" i="9"/>
  <c r="AL34" i="9" s="1"/>
  <c r="S34" i="9"/>
  <c r="M34" i="9"/>
  <c r="G34" i="9"/>
  <c r="AV33" i="9"/>
  <c r="AW33" i="9" s="1"/>
  <c r="AT33" i="9"/>
  <c r="AU33" i="9" s="1"/>
  <c r="AQ33" i="9"/>
  <c r="AP33" i="9"/>
  <c r="AN33" i="9"/>
  <c r="AO33" i="9" s="1"/>
  <c r="AJ33" i="9"/>
  <c r="AH33" i="9"/>
  <c r="AE33" i="9"/>
  <c r="AX33" i="9" s="1"/>
  <c r="Y33" i="9"/>
  <c r="AL33" i="9" s="1"/>
  <c r="S33" i="9"/>
  <c r="M33" i="9"/>
  <c r="G33" i="9"/>
  <c r="AV32" i="9"/>
  <c r="AW32" i="9" s="1"/>
  <c r="AT32" i="9"/>
  <c r="AU32" i="9" s="1"/>
  <c r="AQ32" i="9"/>
  <c r="AP32" i="9"/>
  <c r="AO32" i="9"/>
  <c r="AN32" i="9"/>
  <c r="AJ32" i="9"/>
  <c r="AH32" i="9"/>
  <c r="AE32" i="9"/>
  <c r="AX32" i="9" s="1"/>
  <c r="Y32" i="9"/>
  <c r="AL32" i="9" s="1"/>
  <c r="S32" i="9"/>
  <c r="M32" i="9"/>
  <c r="G32" i="9"/>
  <c r="AV31" i="9"/>
  <c r="AW31" i="9" s="1"/>
  <c r="AT31" i="9"/>
  <c r="AU31" i="9" s="1"/>
  <c r="AQ31" i="9"/>
  <c r="AP31" i="9"/>
  <c r="AN31" i="9"/>
  <c r="AO31" i="9" s="1"/>
  <c r="AJ31" i="9"/>
  <c r="AH31" i="9"/>
  <c r="AE31" i="9"/>
  <c r="AX31" i="9" s="1"/>
  <c r="Y31" i="9"/>
  <c r="AL31" i="9" s="1"/>
  <c r="S31" i="9"/>
  <c r="M31" i="9"/>
  <c r="G31" i="9"/>
  <c r="AV30" i="9"/>
  <c r="AW30" i="9" s="1"/>
  <c r="AT30" i="9"/>
  <c r="AU30" i="9" s="1"/>
  <c r="AQ30" i="9"/>
  <c r="AP30" i="9"/>
  <c r="AN30" i="9"/>
  <c r="AO30" i="9" s="1"/>
  <c r="AJ30" i="9"/>
  <c r="AH30" i="9"/>
  <c r="AE30" i="9"/>
  <c r="AL30" i="9" s="1"/>
  <c r="Y30" i="9"/>
  <c r="S30" i="9"/>
  <c r="M30" i="9"/>
  <c r="G30" i="9"/>
  <c r="AV29" i="9"/>
  <c r="AW29" i="9" s="1"/>
  <c r="AU29" i="9"/>
  <c r="AT29" i="9"/>
  <c r="AP29" i="9"/>
  <c r="AQ29" i="9" s="1"/>
  <c r="AO29" i="9"/>
  <c r="AN29" i="9"/>
  <c r="AJ29" i="9"/>
  <c r="AH29" i="9"/>
  <c r="AE29" i="9"/>
  <c r="AX29" i="9" s="1"/>
  <c r="Y29" i="9"/>
  <c r="AL29" i="9" s="1"/>
  <c r="S29" i="9"/>
  <c r="M29" i="9"/>
  <c r="G29" i="9"/>
  <c r="AW28" i="9"/>
  <c r="AV28" i="9"/>
  <c r="AT28" i="9"/>
  <c r="AU28" i="9" s="1"/>
  <c r="AQ28" i="9"/>
  <c r="AP28" i="9"/>
  <c r="AN28" i="9"/>
  <c r="AO28" i="9" s="1"/>
  <c r="AJ28" i="9"/>
  <c r="AH28" i="9"/>
  <c r="AE28" i="9"/>
  <c r="AL28" i="9" s="1"/>
  <c r="Y28" i="9"/>
  <c r="S28" i="9"/>
  <c r="M28" i="9"/>
  <c r="G28" i="9"/>
  <c r="AV26" i="9"/>
  <c r="AW26" i="9" s="1"/>
  <c r="AU26" i="9"/>
  <c r="AT26" i="9"/>
  <c r="AP26" i="9"/>
  <c r="AQ26" i="9" s="1"/>
  <c r="AN26" i="9"/>
  <c r="AO26" i="9" s="1"/>
  <c r="AJ26" i="9"/>
  <c r="AH26" i="9"/>
  <c r="AE26" i="9"/>
  <c r="AX26" i="9" s="1"/>
  <c r="Y26" i="9"/>
  <c r="S26" i="9"/>
  <c r="M26" i="9"/>
  <c r="G26" i="9"/>
  <c r="AW25" i="9"/>
  <c r="AV25" i="9"/>
  <c r="AT25" i="9"/>
  <c r="AU25" i="9" s="1"/>
  <c r="AP25" i="9"/>
  <c r="AQ25" i="9" s="1"/>
  <c r="AN25" i="9"/>
  <c r="AO25" i="9" s="1"/>
  <c r="AJ25" i="9"/>
  <c r="AH25" i="9"/>
  <c r="AE25" i="9"/>
  <c r="AR25" i="9" s="1"/>
  <c r="Y25" i="9"/>
  <c r="S25" i="9"/>
  <c r="M25" i="9"/>
  <c r="G25" i="9"/>
  <c r="AV24" i="9"/>
  <c r="AW24" i="9" s="1"/>
  <c r="AU24" i="9"/>
  <c r="AT24" i="9"/>
  <c r="AP24" i="9"/>
  <c r="AQ24" i="9" s="1"/>
  <c r="AN24" i="9"/>
  <c r="AO24" i="9" s="1"/>
  <c r="AJ24" i="9"/>
  <c r="AH24" i="9"/>
  <c r="AE24" i="9"/>
  <c r="AX24" i="9" s="1"/>
  <c r="Y24" i="9"/>
  <c r="S24" i="9"/>
  <c r="M24" i="9"/>
  <c r="G24" i="9"/>
  <c r="AW23" i="9"/>
  <c r="AV23" i="9"/>
  <c r="AT23" i="9"/>
  <c r="AU23" i="9" s="1"/>
  <c r="AQ23" i="9"/>
  <c r="AP23" i="9"/>
  <c r="AN23" i="9"/>
  <c r="AO23" i="9" s="1"/>
  <c r="AJ23" i="9"/>
  <c r="AH23" i="9"/>
  <c r="AE23" i="9"/>
  <c r="AR23" i="9" s="1"/>
  <c r="Y23" i="9"/>
  <c r="S23" i="9"/>
  <c r="M23" i="9"/>
  <c r="G23" i="9"/>
  <c r="AV22" i="9"/>
  <c r="AW22" i="9" s="1"/>
  <c r="AU22" i="9"/>
  <c r="AT22" i="9"/>
  <c r="AP22" i="9"/>
  <c r="AQ22" i="9" s="1"/>
  <c r="AO22" i="9"/>
  <c r="AN22" i="9"/>
  <c r="AJ22" i="9"/>
  <c r="AH22" i="9"/>
  <c r="AE22" i="9"/>
  <c r="AX22" i="9" s="1"/>
  <c r="Y22" i="9"/>
  <c r="S22" i="9"/>
  <c r="M22" i="9"/>
  <c r="G22" i="9"/>
  <c r="AV21" i="9"/>
  <c r="AW21" i="9" s="1"/>
  <c r="AT21" i="9"/>
  <c r="AU21" i="9" s="1"/>
  <c r="AQ21" i="9"/>
  <c r="AP21" i="9"/>
  <c r="AN21" i="9"/>
  <c r="AO21" i="9" s="1"/>
  <c r="AJ21" i="9"/>
  <c r="AH21" i="9"/>
  <c r="AE21" i="9"/>
  <c r="AR21" i="9" s="1"/>
  <c r="Y21" i="9"/>
  <c r="S21" i="9"/>
  <c r="M21" i="9"/>
  <c r="G21" i="9"/>
  <c r="AV20" i="9"/>
  <c r="AW20" i="9" s="1"/>
  <c r="AT20" i="9"/>
  <c r="AU20" i="9" s="1"/>
  <c r="AP20" i="9"/>
  <c r="AQ20" i="9" s="1"/>
  <c r="AO20" i="9"/>
  <c r="AN20" i="9"/>
  <c r="AJ20" i="9"/>
  <c r="AH20" i="9"/>
  <c r="AE20" i="9"/>
  <c r="AX20" i="9" s="1"/>
  <c r="Y20" i="9"/>
  <c r="S20" i="9"/>
  <c r="M20" i="9"/>
  <c r="G20" i="9"/>
  <c r="AV19" i="9"/>
  <c r="AW19" i="9" s="1"/>
  <c r="AT19" i="9"/>
  <c r="AU19" i="9" s="1"/>
  <c r="AQ19" i="9"/>
  <c r="AP19" i="9"/>
  <c r="AN19" i="9"/>
  <c r="AO19" i="9" s="1"/>
  <c r="AJ19" i="9"/>
  <c r="AH19" i="9"/>
  <c r="AE19" i="9"/>
  <c r="AR19" i="9" s="1"/>
  <c r="Y19" i="9"/>
  <c r="S19" i="9"/>
  <c r="M19" i="9"/>
  <c r="G19" i="9"/>
  <c r="AV18" i="9"/>
  <c r="AW18" i="9" s="1"/>
  <c r="AT18" i="9"/>
  <c r="AU18" i="9" s="1"/>
  <c r="AP18" i="9"/>
  <c r="AQ18" i="9" s="1"/>
  <c r="AO18" i="9"/>
  <c r="AN18" i="9"/>
  <c r="AJ18" i="9"/>
  <c r="AH18" i="9"/>
  <c r="AE18" i="9"/>
  <c r="AX18" i="9" s="1"/>
  <c r="Y18" i="9"/>
  <c r="S18" i="9"/>
  <c r="M18" i="9"/>
  <c r="G18" i="9"/>
  <c r="AV17" i="9"/>
  <c r="AW17" i="9" s="1"/>
  <c r="AT17" i="9"/>
  <c r="AU17" i="9" s="1"/>
  <c r="AQ17" i="9"/>
  <c r="AP17" i="9"/>
  <c r="AN17" i="9"/>
  <c r="AO17" i="9" s="1"/>
  <c r="AJ17" i="9"/>
  <c r="AH17" i="9"/>
  <c r="AE17" i="9"/>
  <c r="AR17" i="9" s="1"/>
  <c r="Y17" i="9"/>
  <c r="S17" i="9"/>
  <c r="M17" i="9"/>
  <c r="G17" i="9"/>
  <c r="AV16" i="9"/>
  <c r="AW16" i="9" s="1"/>
  <c r="AT16" i="9"/>
  <c r="AU16" i="9" s="1"/>
  <c r="AP16" i="9"/>
  <c r="AQ16" i="9" s="1"/>
  <c r="AO16" i="9"/>
  <c r="AN16" i="9"/>
  <c r="AJ16" i="9"/>
  <c r="AH16" i="9"/>
  <c r="AE16" i="9"/>
  <c r="AX16" i="9" s="1"/>
  <c r="Y16" i="9"/>
  <c r="S16" i="9"/>
  <c r="M16" i="9"/>
  <c r="G16" i="9"/>
  <c r="AV15" i="9"/>
  <c r="AW15" i="9" s="1"/>
  <c r="AT15" i="9"/>
  <c r="AU15" i="9" s="1"/>
  <c r="AQ15" i="9"/>
  <c r="AP15" i="9"/>
  <c r="AN15" i="9"/>
  <c r="AO15" i="9" s="1"/>
  <c r="AJ15" i="9"/>
  <c r="AH15" i="9"/>
  <c r="AE15" i="9"/>
  <c r="AR15" i="9" s="1"/>
  <c r="Y15" i="9"/>
  <c r="S15" i="9"/>
  <c r="M15" i="9"/>
  <c r="G15" i="9"/>
  <c r="AV14" i="9"/>
  <c r="AW14" i="9" s="1"/>
  <c r="AT14" i="9"/>
  <c r="AU14" i="9" s="1"/>
  <c r="AP14" i="9"/>
  <c r="AQ14" i="9" s="1"/>
  <c r="AO14" i="9"/>
  <c r="AN14" i="9"/>
  <c r="AJ14" i="9"/>
  <c r="AH14" i="9"/>
  <c r="AE14" i="9"/>
  <c r="AX14" i="9" s="1"/>
  <c r="Y14" i="9"/>
  <c r="S14" i="9"/>
  <c r="M14" i="9"/>
  <c r="G14" i="9"/>
  <c r="AV13" i="9"/>
  <c r="AW13" i="9" s="1"/>
  <c r="AT13" i="9"/>
  <c r="AU13" i="9" s="1"/>
  <c r="AQ13" i="9"/>
  <c r="AP13" i="9"/>
  <c r="AN13" i="9"/>
  <c r="AO13" i="9" s="1"/>
  <c r="AJ13" i="9"/>
  <c r="AH13" i="9"/>
  <c r="AE13" i="9"/>
  <c r="AR13" i="9" s="1"/>
  <c r="Y13" i="9"/>
  <c r="S13" i="9"/>
  <c r="M13" i="9"/>
  <c r="G13" i="9"/>
  <c r="AW11" i="9"/>
  <c r="AV11" i="9"/>
  <c r="AU11" i="9"/>
  <c r="AT11" i="9"/>
  <c r="AP11" i="9"/>
  <c r="AQ11" i="9" s="1"/>
  <c r="AN11" i="9"/>
  <c r="AO11" i="9" s="1"/>
  <c r="AJ11" i="9"/>
  <c r="AH11" i="9"/>
  <c r="AE11" i="9"/>
  <c r="AL11" i="9" s="1"/>
  <c r="Y11" i="9"/>
  <c r="S11" i="9"/>
  <c r="M11" i="9"/>
  <c r="G11" i="9"/>
  <c r="AE62" i="5"/>
  <c r="AE60" i="5"/>
  <c r="AE59" i="5"/>
  <c r="AE58" i="5"/>
  <c r="AE57" i="5"/>
  <c r="AE56" i="5"/>
  <c r="AE55" i="5"/>
  <c r="AE54" i="5"/>
  <c r="AE53" i="5"/>
  <c r="AE52" i="5"/>
  <c r="AE51" i="5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32" i="5"/>
  <c r="AE31" i="5"/>
  <c r="AE30" i="5"/>
  <c r="AE29" i="5"/>
  <c r="AE28" i="5"/>
  <c r="AE26" i="5"/>
  <c r="AE25" i="5"/>
  <c r="AE24" i="5"/>
  <c r="AE23" i="5"/>
  <c r="AE22" i="5"/>
  <c r="AE21" i="5"/>
  <c r="AE20" i="5"/>
  <c r="AE19" i="5"/>
  <c r="AE18" i="5"/>
  <c r="AE17" i="5"/>
  <c r="AE16" i="5"/>
  <c r="AE15" i="5"/>
  <c r="AE14" i="5"/>
  <c r="AE13" i="5"/>
  <c r="AE11" i="5"/>
  <c r="AR11" i="9" l="1"/>
  <c r="AX13" i="9"/>
  <c r="AL14" i="9"/>
  <c r="AX15" i="9"/>
  <c r="AL16" i="9"/>
  <c r="AX17" i="9"/>
  <c r="AL18" i="9"/>
  <c r="AX19" i="9"/>
  <c r="AL20" i="9"/>
  <c r="AX21" i="9"/>
  <c r="AL22" i="9"/>
  <c r="AX23" i="9"/>
  <c r="AL24" i="9"/>
  <c r="AX25" i="9"/>
  <c r="AL26" i="9"/>
  <c r="AR28" i="9"/>
  <c r="AR30" i="9"/>
  <c r="AR32" i="9"/>
  <c r="AR34" i="9"/>
  <c r="AR36" i="9"/>
  <c r="AR38" i="9"/>
  <c r="AR40" i="9"/>
  <c r="AR42" i="9"/>
  <c r="AR44" i="9"/>
  <c r="AR46" i="9"/>
  <c r="AR48" i="9"/>
  <c r="AR50" i="9"/>
  <c r="AR52" i="9"/>
  <c r="AR54" i="9"/>
  <c r="AR56" i="9"/>
  <c r="AR58" i="9"/>
  <c r="AR60" i="9"/>
  <c r="AX11" i="9"/>
  <c r="AR14" i="9"/>
  <c r="AR16" i="9"/>
  <c r="AR18" i="9"/>
  <c r="AR20" i="9"/>
  <c r="AR22" i="9"/>
  <c r="AR24" i="9"/>
  <c r="AR26" i="9"/>
  <c r="AX28" i="9"/>
  <c r="AX30" i="9"/>
  <c r="AL37" i="9"/>
  <c r="AX38" i="9"/>
  <c r="AL39" i="9"/>
  <c r="AL41" i="9"/>
  <c r="AL43" i="9"/>
  <c r="AX44" i="9"/>
  <c r="AX48" i="9"/>
  <c r="AX50" i="9"/>
  <c r="AL51" i="9"/>
  <c r="AX52" i="9"/>
  <c r="AL53" i="9"/>
  <c r="AX54" i="9"/>
  <c r="AL55" i="9"/>
  <c r="AX56" i="9"/>
  <c r="AL57" i="9"/>
  <c r="AX58" i="9"/>
  <c r="AL13" i="9"/>
  <c r="AL15" i="9"/>
  <c r="AL17" i="9"/>
  <c r="AL19" i="9"/>
  <c r="AL21" i="9"/>
  <c r="AL23" i="9"/>
  <c r="AL25" i="9"/>
  <c r="AR29" i="9"/>
  <c r="AR31" i="9"/>
  <c r="AR33" i="9"/>
  <c r="AR35" i="9"/>
  <c r="AR37" i="9"/>
  <c r="AR39" i="9"/>
  <c r="AR41" i="9"/>
  <c r="AR43" i="9"/>
  <c r="AR45" i="9"/>
  <c r="AR47" i="9"/>
  <c r="AR49" i="9"/>
  <c r="AR51" i="9"/>
  <c r="AR53" i="9"/>
  <c r="AR55" i="9"/>
  <c r="AR57" i="9"/>
  <c r="AR59" i="9"/>
  <c r="AR62" i="9"/>
  <c r="AE62" i="4" l="1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1" i="4"/>
  <c r="AV62" i="5" l="1"/>
  <c r="AW62" i="5" s="1"/>
  <c r="AT62" i="5"/>
  <c r="AU62" i="5" s="1"/>
  <c r="AP62" i="5"/>
  <c r="AQ62" i="5" s="1"/>
  <c r="AN62" i="5"/>
  <c r="AO62" i="5" s="1"/>
  <c r="AL62" i="5"/>
  <c r="AJ62" i="5"/>
  <c r="AH62" i="5"/>
  <c r="AX62" i="5"/>
  <c r="AV60" i="5"/>
  <c r="AW60" i="5" s="1"/>
  <c r="AT60" i="5"/>
  <c r="AU60" i="5" s="1"/>
  <c r="AP60" i="5"/>
  <c r="AQ60" i="5" s="1"/>
  <c r="AN60" i="5"/>
  <c r="AO60" i="5" s="1"/>
  <c r="AJ60" i="5"/>
  <c r="AH60" i="5"/>
  <c r="AV59" i="5"/>
  <c r="AW59" i="5" s="1"/>
  <c r="AU59" i="5"/>
  <c r="AT59" i="5"/>
  <c r="AP59" i="5"/>
  <c r="AQ59" i="5" s="1"/>
  <c r="AN59" i="5"/>
  <c r="AO59" i="5" s="1"/>
  <c r="AJ59" i="5"/>
  <c r="AH59" i="5"/>
  <c r="AX59" i="5"/>
  <c r="AV58" i="5"/>
  <c r="AW58" i="5" s="1"/>
  <c r="AT58" i="5"/>
  <c r="AU58" i="5" s="1"/>
  <c r="AR58" i="5"/>
  <c r="AP58" i="5"/>
  <c r="AQ58" i="5" s="1"/>
  <c r="AN58" i="5"/>
  <c r="AO58" i="5" s="1"/>
  <c r="AJ58" i="5"/>
  <c r="AH58" i="5"/>
  <c r="AW57" i="5"/>
  <c r="AV57" i="5"/>
  <c r="AT57" i="5"/>
  <c r="AU57" i="5" s="1"/>
  <c r="AP57" i="5"/>
  <c r="AQ57" i="5" s="1"/>
  <c r="AN57" i="5"/>
  <c r="AO57" i="5" s="1"/>
  <c r="AJ57" i="5"/>
  <c r="AH57" i="5"/>
  <c r="AX57" i="5"/>
  <c r="AV56" i="5"/>
  <c r="AW56" i="5" s="1"/>
  <c r="AT56" i="5"/>
  <c r="AU56" i="5" s="1"/>
  <c r="AP56" i="5"/>
  <c r="AQ56" i="5" s="1"/>
  <c r="AN56" i="5"/>
  <c r="AO56" i="5" s="1"/>
  <c r="AJ56" i="5"/>
  <c r="AH56" i="5"/>
  <c r="AV55" i="5"/>
  <c r="AW55" i="5" s="1"/>
  <c r="AT55" i="5"/>
  <c r="AU55" i="5" s="1"/>
  <c r="AP55" i="5"/>
  <c r="AQ55" i="5" s="1"/>
  <c r="AN55" i="5"/>
  <c r="AO55" i="5" s="1"/>
  <c r="AJ55" i="5"/>
  <c r="AH55" i="5"/>
  <c r="AX55" i="5"/>
  <c r="AV54" i="5"/>
  <c r="AW54" i="5" s="1"/>
  <c r="AU54" i="5"/>
  <c r="AT54" i="5"/>
  <c r="AP54" i="5"/>
  <c r="AQ54" i="5" s="1"/>
  <c r="AN54" i="5"/>
  <c r="AO54" i="5" s="1"/>
  <c r="AJ54" i="5"/>
  <c r="AH54" i="5"/>
  <c r="AV53" i="5"/>
  <c r="AW53" i="5" s="1"/>
  <c r="AU53" i="5"/>
  <c r="AT53" i="5"/>
  <c r="AP53" i="5"/>
  <c r="AQ53" i="5" s="1"/>
  <c r="AN53" i="5"/>
  <c r="AO53" i="5" s="1"/>
  <c r="AJ53" i="5"/>
  <c r="AH53" i="5"/>
  <c r="AX53" i="5"/>
  <c r="AV52" i="5"/>
  <c r="AW52" i="5" s="1"/>
  <c r="AU52" i="5"/>
  <c r="AT52" i="5"/>
  <c r="AR52" i="5"/>
  <c r="AP52" i="5"/>
  <c r="AQ52" i="5" s="1"/>
  <c r="AN52" i="5"/>
  <c r="AO52" i="5" s="1"/>
  <c r="AJ52" i="5"/>
  <c r="AH52" i="5"/>
  <c r="AW51" i="5"/>
  <c r="AV51" i="5"/>
  <c r="AT51" i="5"/>
  <c r="AU51" i="5" s="1"/>
  <c r="AP51" i="5"/>
  <c r="AQ51" i="5" s="1"/>
  <c r="AN51" i="5"/>
  <c r="AO51" i="5" s="1"/>
  <c r="AJ51" i="5"/>
  <c r="AH51" i="5"/>
  <c r="AX51" i="5"/>
  <c r="AV50" i="5"/>
  <c r="AW50" i="5" s="1"/>
  <c r="AT50" i="5"/>
  <c r="AU50" i="5" s="1"/>
  <c r="AR50" i="5"/>
  <c r="AP50" i="5"/>
  <c r="AQ50" i="5" s="1"/>
  <c r="AN50" i="5"/>
  <c r="AO50" i="5" s="1"/>
  <c r="AJ50" i="5"/>
  <c r="AH50" i="5"/>
  <c r="AV49" i="5"/>
  <c r="AW49" i="5" s="1"/>
  <c r="AU49" i="5"/>
  <c r="AT49" i="5"/>
  <c r="AP49" i="5"/>
  <c r="AQ49" i="5" s="1"/>
  <c r="AN49" i="5"/>
  <c r="AO49" i="5" s="1"/>
  <c r="AJ49" i="5"/>
  <c r="AH49" i="5"/>
  <c r="AX49" i="5"/>
  <c r="AV48" i="5"/>
  <c r="AW48" i="5" s="1"/>
  <c r="AT48" i="5"/>
  <c r="AU48" i="5" s="1"/>
  <c r="AP48" i="5"/>
  <c r="AQ48" i="5" s="1"/>
  <c r="AN48" i="5"/>
  <c r="AO48" i="5" s="1"/>
  <c r="AJ48" i="5"/>
  <c r="AH48" i="5"/>
  <c r="AR48" i="5"/>
  <c r="AW47" i="5"/>
  <c r="AV47" i="5"/>
  <c r="AT47" i="5"/>
  <c r="AU47" i="5" s="1"/>
  <c r="AP47" i="5"/>
  <c r="AQ47" i="5" s="1"/>
  <c r="AN47" i="5"/>
  <c r="AO47" i="5" s="1"/>
  <c r="AJ47" i="5"/>
  <c r="AH47" i="5"/>
  <c r="AX47" i="5"/>
  <c r="AW46" i="5"/>
  <c r="AV46" i="5"/>
  <c r="AT46" i="5"/>
  <c r="AU46" i="5" s="1"/>
  <c r="AP46" i="5"/>
  <c r="AQ46" i="5" s="1"/>
  <c r="AN46" i="5"/>
  <c r="AO46" i="5" s="1"/>
  <c r="AJ46" i="5"/>
  <c r="AH46" i="5"/>
  <c r="AW45" i="5"/>
  <c r="AV45" i="5"/>
  <c r="AT45" i="5"/>
  <c r="AU45" i="5" s="1"/>
  <c r="AP45" i="5"/>
  <c r="AQ45" i="5" s="1"/>
  <c r="AN45" i="5"/>
  <c r="AO45" i="5" s="1"/>
  <c r="AJ45" i="5"/>
  <c r="AH45" i="5"/>
  <c r="AX45" i="5"/>
  <c r="AV44" i="5"/>
  <c r="AW44" i="5" s="1"/>
  <c r="AU44" i="5"/>
  <c r="AT44" i="5"/>
  <c r="AP44" i="5"/>
  <c r="AQ44" i="5" s="1"/>
  <c r="AN44" i="5"/>
  <c r="AO44" i="5" s="1"/>
  <c r="AJ44" i="5"/>
  <c r="AH44" i="5"/>
  <c r="AV43" i="5"/>
  <c r="AW43" i="5" s="1"/>
  <c r="AU43" i="5"/>
  <c r="AT43" i="5"/>
  <c r="AP43" i="5"/>
  <c r="AQ43" i="5" s="1"/>
  <c r="AN43" i="5"/>
  <c r="AO43" i="5" s="1"/>
  <c r="AJ43" i="5"/>
  <c r="AH43" i="5"/>
  <c r="AX43" i="5"/>
  <c r="AV42" i="5"/>
  <c r="AW42" i="5" s="1"/>
  <c r="AU42" i="5"/>
  <c r="AT42" i="5"/>
  <c r="AR42" i="5"/>
  <c r="AP42" i="5"/>
  <c r="AQ42" i="5" s="1"/>
  <c r="AN42" i="5"/>
  <c r="AO42" i="5" s="1"/>
  <c r="AJ42" i="5"/>
  <c r="AH42" i="5"/>
  <c r="AW41" i="5"/>
  <c r="AV41" i="5"/>
  <c r="AT41" i="5"/>
  <c r="AU41" i="5" s="1"/>
  <c r="AP41" i="5"/>
  <c r="AQ41" i="5" s="1"/>
  <c r="AN41" i="5"/>
  <c r="AO41" i="5" s="1"/>
  <c r="AJ41" i="5"/>
  <c r="AH41" i="5"/>
  <c r="AX41" i="5"/>
  <c r="AW40" i="5"/>
  <c r="AV40" i="5"/>
  <c r="AT40" i="5"/>
  <c r="AU40" i="5" s="1"/>
  <c r="AP40" i="5"/>
  <c r="AQ40" i="5" s="1"/>
  <c r="AN40" i="5"/>
  <c r="AO40" i="5" s="1"/>
  <c r="AJ40" i="5"/>
  <c r="AH40" i="5"/>
  <c r="AW39" i="5"/>
  <c r="AV39" i="5"/>
  <c r="AT39" i="5"/>
  <c r="AU39" i="5" s="1"/>
  <c r="AP39" i="5"/>
  <c r="AQ39" i="5" s="1"/>
  <c r="AN39" i="5"/>
  <c r="AO39" i="5" s="1"/>
  <c r="AJ39" i="5"/>
  <c r="AH39" i="5"/>
  <c r="AX39" i="5"/>
  <c r="AV38" i="5"/>
  <c r="AW38" i="5" s="1"/>
  <c r="AU38" i="5"/>
  <c r="AT38" i="5"/>
  <c r="AP38" i="5"/>
  <c r="AQ38" i="5" s="1"/>
  <c r="AN38" i="5"/>
  <c r="AO38" i="5" s="1"/>
  <c r="AJ38" i="5"/>
  <c r="AH38" i="5"/>
  <c r="AV37" i="5"/>
  <c r="AW37" i="5" s="1"/>
  <c r="AU37" i="5"/>
  <c r="AT37" i="5"/>
  <c r="AP37" i="5"/>
  <c r="AQ37" i="5" s="1"/>
  <c r="AN37" i="5"/>
  <c r="AO37" i="5" s="1"/>
  <c r="AJ37" i="5"/>
  <c r="AH37" i="5"/>
  <c r="AX37" i="5"/>
  <c r="AV36" i="5"/>
  <c r="AW36" i="5" s="1"/>
  <c r="AT36" i="5"/>
  <c r="AU36" i="5" s="1"/>
  <c r="AP36" i="5"/>
  <c r="AQ36" i="5" s="1"/>
  <c r="AN36" i="5"/>
  <c r="AO36" i="5" s="1"/>
  <c r="AJ36" i="5"/>
  <c r="AH36" i="5"/>
  <c r="AV35" i="5"/>
  <c r="AW35" i="5" s="1"/>
  <c r="AT35" i="5"/>
  <c r="AU35" i="5" s="1"/>
  <c r="AP35" i="5"/>
  <c r="AQ35" i="5" s="1"/>
  <c r="AN35" i="5"/>
  <c r="AO35" i="5" s="1"/>
  <c r="AJ35" i="5"/>
  <c r="AH35" i="5"/>
  <c r="AX35" i="5"/>
  <c r="AW34" i="5"/>
  <c r="AV34" i="5"/>
  <c r="AT34" i="5"/>
  <c r="AU34" i="5" s="1"/>
  <c r="AR34" i="5"/>
  <c r="AP34" i="5"/>
  <c r="AQ34" i="5" s="1"/>
  <c r="AN34" i="5"/>
  <c r="AO34" i="5" s="1"/>
  <c r="AJ34" i="5"/>
  <c r="AH34" i="5"/>
  <c r="AV33" i="5"/>
  <c r="AW33" i="5" s="1"/>
  <c r="AT33" i="5"/>
  <c r="AU33" i="5" s="1"/>
  <c r="AP33" i="5"/>
  <c r="AQ33" i="5" s="1"/>
  <c r="AN33" i="5"/>
  <c r="AO33" i="5" s="1"/>
  <c r="AJ33" i="5"/>
  <c r="AH33" i="5"/>
  <c r="AX33" i="5"/>
  <c r="AV32" i="5"/>
  <c r="AW32" i="5" s="1"/>
  <c r="AU32" i="5"/>
  <c r="AT32" i="5"/>
  <c r="AP32" i="5"/>
  <c r="AQ32" i="5" s="1"/>
  <c r="AN32" i="5"/>
  <c r="AO32" i="5" s="1"/>
  <c r="AJ32" i="5"/>
  <c r="AH32" i="5"/>
  <c r="AV31" i="5"/>
  <c r="AW31" i="5" s="1"/>
  <c r="AU31" i="5"/>
  <c r="AT31" i="5"/>
  <c r="AP31" i="5"/>
  <c r="AQ31" i="5" s="1"/>
  <c r="AN31" i="5"/>
  <c r="AO31" i="5" s="1"/>
  <c r="AJ31" i="5"/>
  <c r="AH31" i="5"/>
  <c r="AX31" i="5"/>
  <c r="AV30" i="5"/>
  <c r="AW30" i="5" s="1"/>
  <c r="AT30" i="5"/>
  <c r="AU30" i="5" s="1"/>
  <c r="AP30" i="5"/>
  <c r="AQ30" i="5" s="1"/>
  <c r="AN30" i="5"/>
  <c r="AO30" i="5" s="1"/>
  <c r="AJ30" i="5"/>
  <c r="AH30" i="5"/>
  <c r="AV29" i="5"/>
  <c r="AW29" i="5" s="1"/>
  <c r="AT29" i="5"/>
  <c r="AU29" i="5" s="1"/>
  <c r="AP29" i="5"/>
  <c r="AQ29" i="5" s="1"/>
  <c r="AN29" i="5"/>
  <c r="AO29" i="5" s="1"/>
  <c r="AJ29" i="5"/>
  <c r="AH29" i="5"/>
  <c r="AX29" i="5"/>
  <c r="AW28" i="5"/>
  <c r="AV28" i="5"/>
  <c r="AU28" i="5"/>
  <c r="AT28" i="5"/>
  <c r="AP28" i="5"/>
  <c r="AQ28" i="5" s="1"/>
  <c r="AO28" i="5"/>
  <c r="AN28" i="5"/>
  <c r="AJ28" i="5"/>
  <c r="AH28" i="5"/>
  <c r="AV26" i="5"/>
  <c r="AW26" i="5" s="1"/>
  <c r="AU26" i="5"/>
  <c r="AT26" i="5"/>
  <c r="AP26" i="5"/>
  <c r="AQ26" i="5" s="1"/>
  <c r="AN26" i="5"/>
  <c r="AO26" i="5" s="1"/>
  <c r="AJ26" i="5"/>
  <c r="AH26" i="5"/>
  <c r="AV25" i="5"/>
  <c r="AW25" i="5" s="1"/>
  <c r="AU25" i="5"/>
  <c r="AT25" i="5"/>
  <c r="AR25" i="5"/>
  <c r="AP25" i="5"/>
  <c r="AQ25" i="5" s="1"/>
  <c r="AN25" i="5"/>
  <c r="AO25" i="5" s="1"/>
  <c r="AJ25" i="5"/>
  <c r="AH25" i="5"/>
  <c r="AW24" i="5"/>
  <c r="AV24" i="5"/>
  <c r="AT24" i="5"/>
  <c r="AU24" i="5" s="1"/>
  <c r="AP24" i="5"/>
  <c r="AQ24" i="5" s="1"/>
  <c r="AN24" i="5"/>
  <c r="AO24" i="5" s="1"/>
  <c r="AJ24" i="5"/>
  <c r="AH24" i="5"/>
  <c r="AW23" i="5"/>
  <c r="AV23" i="5"/>
  <c r="AT23" i="5"/>
  <c r="AU23" i="5" s="1"/>
  <c r="AR23" i="5"/>
  <c r="AP23" i="5"/>
  <c r="AQ23" i="5" s="1"/>
  <c r="AN23" i="5"/>
  <c r="AO23" i="5" s="1"/>
  <c r="AJ23" i="5"/>
  <c r="AH23" i="5"/>
  <c r="AV22" i="5"/>
  <c r="AW22" i="5" s="1"/>
  <c r="AT22" i="5"/>
  <c r="AU22" i="5" s="1"/>
  <c r="AP22" i="5"/>
  <c r="AQ22" i="5" s="1"/>
  <c r="AN22" i="5"/>
  <c r="AO22" i="5" s="1"/>
  <c r="AJ22" i="5"/>
  <c r="AH22" i="5"/>
  <c r="AW21" i="5"/>
  <c r="AV21" i="5"/>
  <c r="AT21" i="5"/>
  <c r="AU21" i="5" s="1"/>
  <c r="AR21" i="5"/>
  <c r="AP21" i="5"/>
  <c r="AQ21" i="5" s="1"/>
  <c r="AN21" i="5"/>
  <c r="AO21" i="5" s="1"/>
  <c r="AJ21" i="5"/>
  <c r="AH21" i="5"/>
  <c r="AV20" i="5"/>
  <c r="AW20" i="5" s="1"/>
  <c r="AU20" i="5"/>
  <c r="AT20" i="5"/>
  <c r="AP20" i="5"/>
  <c r="AQ20" i="5" s="1"/>
  <c r="AN20" i="5"/>
  <c r="AO20" i="5" s="1"/>
  <c r="AJ20" i="5"/>
  <c r="AH20" i="5"/>
  <c r="AV19" i="5"/>
  <c r="AW19" i="5" s="1"/>
  <c r="AU19" i="5"/>
  <c r="AT19" i="5"/>
  <c r="AR19" i="5"/>
  <c r="AP19" i="5"/>
  <c r="AQ19" i="5" s="1"/>
  <c r="AN19" i="5"/>
  <c r="AO19" i="5" s="1"/>
  <c r="AJ19" i="5"/>
  <c r="AH19" i="5"/>
  <c r="AV18" i="5"/>
  <c r="AW18" i="5" s="1"/>
  <c r="AT18" i="5"/>
  <c r="AU18" i="5" s="1"/>
  <c r="AP18" i="5"/>
  <c r="AQ18" i="5" s="1"/>
  <c r="AN18" i="5"/>
  <c r="AO18" i="5" s="1"/>
  <c r="AL18" i="5"/>
  <c r="AJ18" i="5"/>
  <c r="AH18" i="5"/>
  <c r="AX18" i="5"/>
  <c r="AX17" i="5"/>
  <c r="AV17" i="5"/>
  <c r="AW17" i="5" s="1"/>
  <c r="AT17" i="5"/>
  <c r="AU17" i="5" s="1"/>
  <c r="AP17" i="5"/>
  <c r="AQ17" i="5" s="1"/>
  <c r="AO17" i="5"/>
  <c r="AN17" i="5"/>
  <c r="AJ17" i="5"/>
  <c r="AH17" i="5"/>
  <c r="AR17" i="5"/>
  <c r="AV16" i="5"/>
  <c r="AW16" i="5" s="1"/>
  <c r="AT16" i="5"/>
  <c r="AU16" i="5" s="1"/>
  <c r="AP16" i="5"/>
  <c r="AQ16" i="5" s="1"/>
  <c r="AN16" i="5"/>
  <c r="AO16" i="5" s="1"/>
  <c r="AL16" i="5"/>
  <c r="AJ16" i="5"/>
  <c r="AH16" i="5"/>
  <c r="AX16" i="5"/>
  <c r="AX15" i="5"/>
  <c r="AV15" i="5"/>
  <c r="AW15" i="5" s="1"/>
  <c r="AT15" i="5"/>
  <c r="AU15" i="5" s="1"/>
  <c r="AP15" i="5"/>
  <c r="AQ15" i="5" s="1"/>
  <c r="AN15" i="5"/>
  <c r="AO15" i="5" s="1"/>
  <c r="AJ15" i="5"/>
  <c r="AH15" i="5"/>
  <c r="AR15" i="5"/>
  <c r="AV14" i="5"/>
  <c r="AW14" i="5" s="1"/>
  <c r="AU14" i="5"/>
  <c r="AT14" i="5"/>
  <c r="AP14" i="5"/>
  <c r="AQ14" i="5" s="1"/>
  <c r="AN14" i="5"/>
  <c r="AO14" i="5" s="1"/>
  <c r="AL14" i="5"/>
  <c r="AJ14" i="5"/>
  <c r="AH14" i="5"/>
  <c r="AX14" i="5"/>
  <c r="AX13" i="5"/>
  <c r="AV13" i="5"/>
  <c r="AW13" i="5" s="1"/>
  <c r="AT13" i="5"/>
  <c r="AU13" i="5" s="1"/>
  <c r="AP13" i="5"/>
  <c r="AQ13" i="5" s="1"/>
  <c r="AN13" i="5"/>
  <c r="AO13" i="5" s="1"/>
  <c r="AJ13" i="5"/>
  <c r="AH13" i="5"/>
  <c r="AR13" i="5"/>
  <c r="AX11" i="5"/>
  <c r="AV11" i="5"/>
  <c r="AW11" i="5" s="1"/>
  <c r="AT11" i="5"/>
  <c r="AU11" i="5" s="1"/>
  <c r="AP11" i="5"/>
  <c r="AQ11" i="5" s="1"/>
  <c r="AO11" i="5"/>
  <c r="AN11" i="5"/>
  <c r="AJ11" i="5"/>
  <c r="AH11" i="5"/>
  <c r="AR11" i="5"/>
  <c r="AL32" i="5" l="1"/>
  <c r="AX32" i="5"/>
  <c r="AL40" i="5"/>
  <c r="AX40" i="5"/>
  <c r="AL56" i="5"/>
  <c r="AX56" i="5"/>
  <c r="AR16" i="5"/>
  <c r="AR18" i="5"/>
  <c r="AL20" i="5"/>
  <c r="AX20" i="5"/>
  <c r="AL22" i="5"/>
  <c r="AX22" i="5"/>
  <c r="AL24" i="5"/>
  <c r="AX24" i="5"/>
  <c r="AL26" i="5"/>
  <c r="AX26" i="5"/>
  <c r="AL28" i="5"/>
  <c r="AX28" i="5"/>
  <c r="AL30" i="5"/>
  <c r="AX30" i="5"/>
  <c r="AR32" i="5"/>
  <c r="AL38" i="5"/>
  <c r="AX38" i="5"/>
  <c r="AR40" i="5"/>
  <c r="AL46" i="5"/>
  <c r="AX46" i="5"/>
  <c r="AL54" i="5"/>
  <c r="AX54" i="5"/>
  <c r="AR56" i="5"/>
  <c r="AL60" i="5"/>
  <c r="AX60" i="5"/>
  <c r="AR14" i="5"/>
  <c r="AL11" i="5"/>
  <c r="AL13" i="5"/>
  <c r="AL15" i="5"/>
  <c r="AL17" i="5"/>
  <c r="AR20" i="5"/>
  <c r="AR22" i="5"/>
  <c r="AR24" i="5"/>
  <c r="AR26" i="5"/>
  <c r="AR30" i="5"/>
  <c r="AL36" i="5"/>
  <c r="AX36" i="5"/>
  <c r="AR38" i="5"/>
  <c r="AL44" i="5"/>
  <c r="AX44" i="5"/>
  <c r="AR46" i="5"/>
  <c r="AL52" i="5"/>
  <c r="AX52" i="5"/>
  <c r="AR54" i="5"/>
  <c r="AL48" i="5"/>
  <c r="AX48" i="5"/>
  <c r="AX19" i="5"/>
  <c r="AL19" i="5"/>
  <c r="AX21" i="5"/>
  <c r="AL21" i="5"/>
  <c r="AX23" i="5"/>
  <c r="AL23" i="5"/>
  <c r="AX25" i="5"/>
  <c r="AL25" i="5"/>
  <c r="AR28" i="5"/>
  <c r="AL34" i="5"/>
  <c r="AX34" i="5"/>
  <c r="AR36" i="5"/>
  <c r="AL42" i="5"/>
  <c r="AX42" i="5"/>
  <c r="AR44" i="5"/>
  <c r="AL50" i="5"/>
  <c r="AX50" i="5"/>
  <c r="AL58" i="5"/>
  <c r="AX58" i="5"/>
  <c r="AR60" i="5"/>
  <c r="AL29" i="5"/>
  <c r="AL31" i="5"/>
  <c r="AL33" i="5"/>
  <c r="AL35" i="5"/>
  <c r="AL37" i="5"/>
  <c r="AL39" i="5"/>
  <c r="AL41" i="5"/>
  <c r="AL43" i="5"/>
  <c r="AL45" i="5"/>
  <c r="AL47" i="5"/>
  <c r="AL49" i="5"/>
  <c r="AL51" i="5"/>
  <c r="AL53" i="5"/>
  <c r="AL55" i="5"/>
  <c r="AL57" i="5"/>
  <c r="AL59" i="5"/>
  <c r="AR29" i="5"/>
  <c r="AR31" i="5"/>
  <c r="AR33" i="5"/>
  <c r="AR35" i="5"/>
  <c r="AR37" i="5"/>
  <c r="AR39" i="5"/>
  <c r="AR41" i="5"/>
  <c r="AR43" i="5"/>
  <c r="AR45" i="5"/>
  <c r="AR47" i="5"/>
  <c r="AR49" i="5"/>
  <c r="AR51" i="5"/>
  <c r="AR53" i="5"/>
  <c r="AR55" i="5"/>
  <c r="AR57" i="5"/>
  <c r="AR59" i="5"/>
  <c r="AR62" i="5"/>
  <c r="AX34" i="4" l="1"/>
  <c r="AV34" i="4"/>
  <c r="AW34" i="4" s="1"/>
  <c r="AT34" i="4"/>
  <c r="AU34" i="4" s="1"/>
  <c r="AR34" i="4"/>
  <c r="AP34" i="4"/>
  <c r="AQ34" i="4" s="1"/>
  <c r="AN34" i="4"/>
  <c r="AO34" i="4" s="1"/>
  <c r="AX33" i="4"/>
  <c r="AV33" i="4"/>
  <c r="AW33" i="4" s="1"/>
  <c r="AU33" i="4"/>
  <c r="AT33" i="4"/>
  <c r="AR33" i="4"/>
  <c r="AP33" i="4"/>
  <c r="AQ33" i="4" s="1"/>
  <c r="AN33" i="4"/>
  <c r="AO33" i="4" s="1"/>
  <c r="AX32" i="4"/>
  <c r="AV32" i="4"/>
  <c r="AW32" i="4" s="1"/>
  <c r="AT32" i="4"/>
  <c r="AU32" i="4" s="1"/>
  <c r="AR32" i="4"/>
  <c r="AP32" i="4"/>
  <c r="AQ32" i="4" s="1"/>
  <c r="AN32" i="4"/>
  <c r="AO32" i="4" s="1"/>
  <c r="AX31" i="4"/>
  <c r="AW31" i="4"/>
  <c r="AV31" i="4"/>
  <c r="AT31" i="4"/>
  <c r="AU31" i="4" s="1"/>
  <c r="AR31" i="4"/>
  <c r="AP31" i="4"/>
  <c r="AQ31" i="4" s="1"/>
  <c r="AN31" i="4"/>
  <c r="AO31" i="4" s="1"/>
  <c r="AX30" i="4"/>
  <c r="AV30" i="4"/>
  <c r="AW30" i="4" s="1"/>
  <c r="AT30" i="4"/>
  <c r="AU30" i="4" s="1"/>
  <c r="AR30" i="4"/>
  <c r="AP30" i="4"/>
  <c r="AQ30" i="4" s="1"/>
  <c r="AN30" i="4"/>
  <c r="AO30" i="4" s="1"/>
  <c r="AX29" i="4"/>
  <c r="AV29" i="4"/>
  <c r="AW29" i="4" s="1"/>
  <c r="AT29" i="4"/>
  <c r="AU29" i="4" s="1"/>
  <c r="AR29" i="4"/>
  <c r="AP29" i="4"/>
  <c r="AQ29" i="4" s="1"/>
  <c r="AN29" i="4"/>
  <c r="AO29" i="4" s="1"/>
  <c r="AX28" i="4"/>
  <c r="AV28" i="4"/>
  <c r="AW28" i="4" s="1"/>
  <c r="AU28" i="4"/>
  <c r="AT28" i="4"/>
  <c r="AR28" i="4"/>
  <c r="AP28" i="4"/>
  <c r="AQ28" i="4" s="1"/>
  <c r="AO28" i="4"/>
  <c r="AN28" i="4"/>
  <c r="AX26" i="4"/>
  <c r="AV26" i="4"/>
  <c r="AW26" i="4" s="1"/>
  <c r="AU26" i="4"/>
  <c r="AT26" i="4"/>
  <c r="AR26" i="4"/>
  <c r="AP26" i="4"/>
  <c r="AQ26" i="4" s="1"/>
  <c r="AO26" i="4"/>
  <c r="AN26" i="4"/>
  <c r="AX25" i="4"/>
  <c r="AV25" i="4"/>
  <c r="AW25" i="4" s="1"/>
  <c r="AT25" i="4"/>
  <c r="AU25" i="4" s="1"/>
  <c r="AR25" i="4"/>
  <c r="AP25" i="4"/>
  <c r="AQ25" i="4" s="1"/>
  <c r="AN25" i="4"/>
  <c r="AO25" i="4" s="1"/>
  <c r="AX24" i="4"/>
  <c r="AV24" i="4"/>
  <c r="AW24" i="4" s="1"/>
  <c r="AU24" i="4"/>
  <c r="AT24" i="4"/>
  <c r="AR24" i="4"/>
  <c r="AP24" i="4"/>
  <c r="AQ24" i="4" s="1"/>
  <c r="AO24" i="4"/>
  <c r="AN24" i="4"/>
  <c r="AX23" i="4"/>
  <c r="AW23" i="4"/>
  <c r="AV23" i="4"/>
  <c r="AT23" i="4"/>
  <c r="AU23" i="4" s="1"/>
  <c r="AR23" i="4"/>
  <c r="AP23" i="4"/>
  <c r="AQ23" i="4" s="1"/>
  <c r="AN23" i="4"/>
  <c r="AO23" i="4" s="1"/>
  <c r="AX22" i="4"/>
  <c r="AV22" i="4"/>
  <c r="AW22" i="4" s="1"/>
  <c r="AT22" i="4"/>
  <c r="AU22" i="4" s="1"/>
  <c r="AR22" i="4"/>
  <c r="AP22" i="4"/>
  <c r="AQ22" i="4" s="1"/>
  <c r="AN22" i="4"/>
  <c r="AO22" i="4" s="1"/>
  <c r="AX21" i="4"/>
  <c r="AV21" i="4"/>
  <c r="AW21" i="4" s="1"/>
  <c r="AU21" i="4"/>
  <c r="AT21" i="4"/>
  <c r="AR21" i="4"/>
  <c r="AP21" i="4"/>
  <c r="AQ21" i="4" s="1"/>
  <c r="AN21" i="4"/>
  <c r="AO21" i="4" s="1"/>
  <c r="AX20" i="4"/>
  <c r="AV20" i="4"/>
  <c r="AW20" i="4" s="1"/>
  <c r="AT20" i="4"/>
  <c r="AU20" i="4" s="1"/>
  <c r="AR20" i="4"/>
  <c r="AP20" i="4"/>
  <c r="AQ20" i="4" s="1"/>
  <c r="AO20" i="4"/>
  <c r="AN20" i="4"/>
  <c r="AX19" i="4"/>
  <c r="AW19" i="4"/>
  <c r="AV19" i="4"/>
  <c r="AT19" i="4"/>
  <c r="AU19" i="4" s="1"/>
  <c r="AR19" i="4"/>
  <c r="AP19" i="4"/>
  <c r="AQ19" i="4" s="1"/>
  <c r="AN19" i="4"/>
  <c r="AO19" i="4" s="1"/>
  <c r="AX18" i="4"/>
  <c r="AV18" i="4"/>
  <c r="AW18" i="4" s="1"/>
  <c r="AT18" i="4"/>
  <c r="AU18" i="4" s="1"/>
  <c r="AR18" i="4"/>
  <c r="AP18" i="4"/>
  <c r="AQ18" i="4" s="1"/>
  <c r="AN18" i="4"/>
  <c r="AO18" i="4" s="1"/>
  <c r="AX17" i="4"/>
  <c r="AV17" i="4"/>
  <c r="AW17" i="4" s="1"/>
  <c r="AU17" i="4"/>
  <c r="AT17" i="4"/>
  <c r="AR17" i="4"/>
  <c r="AP17" i="4"/>
  <c r="AQ17" i="4" s="1"/>
  <c r="AN17" i="4"/>
  <c r="AO17" i="4" s="1"/>
  <c r="AX16" i="4"/>
  <c r="AV16" i="4"/>
  <c r="AW16" i="4" s="1"/>
  <c r="AT16" i="4"/>
  <c r="AU16" i="4" s="1"/>
  <c r="AR16" i="4"/>
  <c r="AP16" i="4"/>
  <c r="AQ16" i="4" s="1"/>
  <c r="AN16" i="4"/>
  <c r="AO16" i="4" s="1"/>
  <c r="AX15" i="4"/>
  <c r="AW15" i="4"/>
  <c r="AV15" i="4"/>
  <c r="AT15" i="4"/>
  <c r="AU15" i="4" s="1"/>
  <c r="AR15" i="4"/>
  <c r="AP15" i="4"/>
  <c r="AQ15" i="4" s="1"/>
  <c r="AN15" i="4"/>
  <c r="AO15" i="4" s="1"/>
  <c r="AX14" i="4"/>
  <c r="AV14" i="4"/>
  <c r="AW14" i="4" s="1"/>
  <c r="AT14" i="4"/>
  <c r="AU14" i="4" s="1"/>
  <c r="AR14" i="4"/>
  <c r="AP14" i="4"/>
  <c r="AQ14" i="4" s="1"/>
  <c r="AN14" i="4"/>
  <c r="AO14" i="4" s="1"/>
  <c r="AX13" i="4"/>
  <c r="AV13" i="4"/>
  <c r="AW13" i="4" s="1"/>
  <c r="AU13" i="4"/>
  <c r="AT13" i="4"/>
  <c r="AR13" i="4"/>
  <c r="AP13" i="4"/>
  <c r="AQ13" i="4" s="1"/>
  <c r="AN13" i="4"/>
  <c r="AO13" i="4" s="1"/>
  <c r="Y62" i="4"/>
  <c r="S62" i="4"/>
  <c r="M62" i="4"/>
  <c r="G62" i="4"/>
  <c r="Y60" i="4"/>
  <c r="S60" i="4"/>
  <c r="M60" i="4"/>
  <c r="G60" i="4"/>
  <c r="Y59" i="4"/>
  <c r="S59" i="4"/>
  <c r="M59" i="4"/>
  <c r="G59" i="4"/>
  <c r="Y58" i="4"/>
  <c r="S58" i="4"/>
  <c r="M58" i="4"/>
  <c r="G58" i="4"/>
  <c r="Y57" i="4"/>
  <c r="S57" i="4"/>
  <c r="M57" i="4"/>
  <c r="G57" i="4"/>
  <c r="Y56" i="4"/>
  <c r="S56" i="4"/>
  <c r="M56" i="4"/>
  <c r="G56" i="4"/>
  <c r="Y55" i="4"/>
  <c r="S55" i="4"/>
  <c r="M55" i="4"/>
  <c r="G55" i="4"/>
  <c r="Y54" i="4"/>
  <c r="S54" i="4"/>
  <c r="M54" i="4"/>
  <c r="G54" i="4"/>
  <c r="Y53" i="4"/>
  <c r="S53" i="4"/>
  <c r="M53" i="4"/>
  <c r="G53" i="4"/>
  <c r="Y52" i="4"/>
  <c r="S52" i="4"/>
  <c r="M52" i="4"/>
  <c r="G52" i="4"/>
  <c r="Y51" i="4"/>
  <c r="S51" i="4"/>
  <c r="M51" i="4"/>
  <c r="G51" i="4"/>
  <c r="Y50" i="4"/>
  <c r="S50" i="4"/>
  <c r="M50" i="4"/>
  <c r="G50" i="4"/>
  <c r="Y49" i="4"/>
  <c r="S49" i="4"/>
  <c r="M49" i="4"/>
  <c r="G49" i="4"/>
  <c r="Y48" i="4"/>
  <c r="S48" i="4"/>
  <c r="M48" i="4"/>
  <c r="G48" i="4"/>
  <c r="Y47" i="4"/>
  <c r="S47" i="4"/>
  <c r="M47" i="4"/>
  <c r="G47" i="4"/>
  <c r="Y46" i="4"/>
  <c r="S46" i="4"/>
  <c r="M46" i="4"/>
  <c r="G46" i="4"/>
  <c r="Y45" i="4"/>
  <c r="S45" i="4"/>
  <c r="M45" i="4"/>
  <c r="G45" i="4"/>
  <c r="Y44" i="4"/>
  <c r="S44" i="4"/>
  <c r="M44" i="4"/>
  <c r="G44" i="4"/>
  <c r="Y43" i="4"/>
  <c r="S43" i="4"/>
  <c r="M43" i="4"/>
  <c r="G43" i="4"/>
  <c r="Y42" i="4"/>
  <c r="S42" i="4"/>
  <c r="M42" i="4"/>
  <c r="G42" i="4"/>
  <c r="Y41" i="4"/>
  <c r="S41" i="4"/>
  <c r="M41" i="4"/>
  <c r="G41" i="4"/>
  <c r="Y40" i="4"/>
  <c r="S40" i="4"/>
  <c r="M40" i="4"/>
  <c r="G40" i="4"/>
  <c r="Y39" i="4"/>
  <c r="S39" i="4"/>
  <c r="M39" i="4"/>
  <c r="G39" i="4"/>
  <c r="Y38" i="4"/>
  <c r="S38" i="4"/>
  <c r="M38" i="4"/>
  <c r="G38" i="4"/>
  <c r="Y37" i="4"/>
  <c r="S37" i="4"/>
  <c r="M37" i="4"/>
  <c r="G37" i="4"/>
  <c r="Y36" i="4"/>
  <c r="S36" i="4"/>
  <c r="M36" i="4"/>
  <c r="G36" i="4"/>
  <c r="Y35" i="4"/>
  <c r="S35" i="4"/>
  <c r="M35" i="4"/>
  <c r="G35" i="4"/>
  <c r="Y34" i="4"/>
  <c r="S34" i="4"/>
  <c r="M34" i="4"/>
  <c r="G34" i="4"/>
  <c r="Y33" i="4"/>
  <c r="S33" i="4"/>
  <c r="M33" i="4"/>
  <c r="G33" i="4"/>
  <c r="Y32" i="4"/>
  <c r="S32" i="4"/>
  <c r="M32" i="4"/>
  <c r="G32" i="4"/>
  <c r="Y31" i="4"/>
  <c r="S31" i="4"/>
  <c r="M31" i="4"/>
  <c r="G31" i="4"/>
  <c r="Y30" i="4"/>
  <c r="S30" i="4"/>
  <c r="M30" i="4"/>
  <c r="G30" i="4"/>
  <c r="Y29" i="4"/>
  <c r="S29" i="4"/>
  <c r="M29" i="4"/>
  <c r="G29" i="4"/>
  <c r="Y28" i="4"/>
  <c r="S28" i="4"/>
  <c r="M28" i="4"/>
  <c r="G28" i="4"/>
  <c r="Y26" i="4"/>
  <c r="S26" i="4"/>
  <c r="M26" i="4"/>
  <c r="G26" i="4"/>
  <c r="Y25" i="4"/>
  <c r="S25" i="4"/>
  <c r="M25" i="4"/>
  <c r="G25" i="4"/>
  <c r="Y24" i="4"/>
  <c r="S24" i="4"/>
  <c r="M24" i="4"/>
  <c r="G24" i="4"/>
  <c r="Y23" i="4"/>
  <c r="S23" i="4"/>
  <c r="M23" i="4"/>
  <c r="G23" i="4"/>
  <c r="Y22" i="4"/>
  <c r="S22" i="4"/>
  <c r="M22" i="4"/>
  <c r="G22" i="4"/>
  <c r="Y21" i="4"/>
  <c r="S21" i="4"/>
  <c r="M21" i="4"/>
  <c r="G21" i="4"/>
  <c r="Y20" i="4"/>
  <c r="S20" i="4"/>
  <c r="M20" i="4"/>
  <c r="G20" i="4"/>
  <c r="Y19" i="4"/>
  <c r="S19" i="4"/>
  <c r="M19" i="4"/>
  <c r="G19" i="4"/>
  <c r="Y18" i="4"/>
  <c r="S18" i="4"/>
  <c r="M18" i="4"/>
  <c r="G18" i="4"/>
  <c r="Y17" i="4"/>
  <c r="S17" i="4"/>
  <c r="M17" i="4"/>
  <c r="G17" i="4"/>
  <c r="Y16" i="4"/>
  <c r="S16" i="4"/>
  <c r="M16" i="4"/>
  <c r="G16" i="4"/>
  <c r="Y15" i="4"/>
  <c r="S15" i="4"/>
  <c r="M15" i="4"/>
  <c r="G15" i="4"/>
  <c r="Y14" i="4"/>
  <c r="S14" i="4"/>
  <c r="M14" i="4"/>
  <c r="G14" i="4"/>
  <c r="Y13" i="4"/>
  <c r="S13" i="4"/>
  <c r="M13" i="4"/>
  <c r="G13" i="4"/>
  <c r="Y11" i="4"/>
  <c r="S11" i="4"/>
  <c r="M11" i="4"/>
  <c r="G11" i="4"/>
  <c r="Y62" i="5"/>
  <c r="S62" i="5"/>
  <c r="M62" i="5"/>
  <c r="G62" i="5"/>
  <c r="Y60" i="5"/>
  <c r="S60" i="5"/>
  <c r="M60" i="5"/>
  <c r="G60" i="5"/>
  <c r="Y59" i="5"/>
  <c r="S59" i="5"/>
  <c r="M59" i="5"/>
  <c r="G59" i="5"/>
  <c r="Y58" i="5"/>
  <c r="S58" i="5"/>
  <c r="M58" i="5"/>
  <c r="G58" i="5"/>
  <c r="Y57" i="5"/>
  <c r="S57" i="5"/>
  <c r="M57" i="5"/>
  <c r="G57" i="5"/>
  <c r="Y56" i="5"/>
  <c r="S56" i="5"/>
  <c r="M56" i="5"/>
  <c r="G56" i="5"/>
  <c r="Y55" i="5"/>
  <c r="S55" i="5"/>
  <c r="M55" i="5"/>
  <c r="G55" i="5"/>
  <c r="Y54" i="5"/>
  <c r="S54" i="5"/>
  <c r="M54" i="5"/>
  <c r="G54" i="5"/>
  <c r="Y53" i="5"/>
  <c r="S53" i="5"/>
  <c r="M53" i="5"/>
  <c r="G53" i="5"/>
  <c r="Y52" i="5"/>
  <c r="S52" i="5"/>
  <c r="M52" i="5"/>
  <c r="G52" i="5"/>
  <c r="Y51" i="5"/>
  <c r="S51" i="5"/>
  <c r="M51" i="5"/>
  <c r="G51" i="5"/>
  <c r="Y50" i="5"/>
  <c r="S50" i="5"/>
  <c r="M50" i="5"/>
  <c r="G50" i="5"/>
  <c r="Y49" i="5"/>
  <c r="S49" i="5"/>
  <c r="M49" i="5"/>
  <c r="G49" i="5"/>
  <c r="Y48" i="5"/>
  <c r="S48" i="5"/>
  <c r="M48" i="5"/>
  <c r="G48" i="5"/>
  <c r="Y47" i="5"/>
  <c r="S47" i="5"/>
  <c r="M47" i="5"/>
  <c r="G47" i="5"/>
  <c r="Y46" i="5"/>
  <c r="S46" i="5"/>
  <c r="M46" i="5"/>
  <c r="G46" i="5"/>
  <c r="Y45" i="5"/>
  <c r="S45" i="5"/>
  <c r="M45" i="5"/>
  <c r="G45" i="5"/>
  <c r="Y44" i="5"/>
  <c r="S44" i="5"/>
  <c r="M44" i="5"/>
  <c r="G44" i="5"/>
  <c r="Y43" i="5"/>
  <c r="S43" i="5"/>
  <c r="M43" i="5"/>
  <c r="G43" i="5"/>
  <c r="Y42" i="5"/>
  <c r="S42" i="5"/>
  <c r="M42" i="5"/>
  <c r="G42" i="5"/>
  <c r="Y41" i="5"/>
  <c r="S41" i="5"/>
  <c r="M41" i="5"/>
  <c r="G41" i="5"/>
  <c r="Y40" i="5"/>
  <c r="S40" i="5"/>
  <c r="M40" i="5"/>
  <c r="G40" i="5"/>
  <c r="Y39" i="5"/>
  <c r="S39" i="5"/>
  <c r="M39" i="5"/>
  <c r="G39" i="5"/>
  <c r="Y38" i="5"/>
  <c r="S38" i="5"/>
  <c r="M38" i="5"/>
  <c r="G38" i="5"/>
  <c r="Y37" i="5"/>
  <c r="S37" i="5"/>
  <c r="M37" i="5"/>
  <c r="G37" i="5"/>
  <c r="Y36" i="5"/>
  <c r="S36" i="5"/>
  <c r="M36" i="5"/>
  <c r="G36" i="5"/>
  <c r="Y35" i="5"/>
  <c r="S35" i="5"/>
  <c r="M35" i="5"/>
  <c r="G35" i="5"/>
  <c r="Y34" i="5"/>
  <c r="S34" i="5"/>
  <c r="M34" i="5"/>
  <c r="G34" i="5"/>
  <c r="Y33" i="5"/>
  <c r="S33" i="5"/>
  <c r="M33" i="5"/>
  <c r="G33" i="5"/>
  <c r="Y32" i="5"/>
  <c r="S32" i="5"/>
  <c r="M32" i="5"/>
  <c r="G32" i="5"/>
  <c r="Y31" i="5"/>
  <c r="S31" i="5"/>
  <c r="M31" i="5"/>
  <c r="G31" i="5"/>
  <c r="Y30" i="5"/>
  <c r="S30" i="5"/>
  <c r="M30" i="5"/>
  <c r="G30" i="5"/>
  <c r="Y29" i="5"/>
  <c r="S29" i="5"/>
  <c r="M29" i="5"/>
  <c r="G29" i="5"/>
  <c r="Y28" i="5"/>
  <c r="S28" i="5"/>
  <c r="M28" i="5"/>
  <c r="G28" i="5"/>
  <c r="Y26" i="5"/>
  <c r="S26" i="5"/>
  <c r="M26" i="5"/>
  <c r="G26" i="5"/>
  <c r="Y25" i="5"/>
  <c r="S25" i="5"/>
  <c r="M25" i="5"/>
  <c r="G25" i="5"/>
  <c r="Y24" i="5"/>
  <c r="S24" i="5"/>
  <c r="M24" i="5"/>
  <c r="G24" i="5"/>
  <c r="Y23" i="5"/>
  <c r="S23" i="5"/>
  <c r="M23" i="5"/>
  <c r="G23" i="5"/>
  <c r="Y22" i="5"/>
  <c r="S22" i="5"/>
  <c r="M22" i="5"/>
  <c r="G22" i="5"/>
  <c r="Y21" i="5"/>
  <c r="S21" i="5"/>
  <c r="M21" i="5"/>
  <c r="G21" i="5"/>
  <c r="Y20" i="5"/>
  <c r="S20" i="5"/>
  <c r="M20" i="5"/>
  <c r="G20" i="5"/>
  <c r="Y19" i="5"/>
  <c r="S19" i="5"/>
  <c r="M19" i="5"/>
  <c r="G19" i="5"/>
  <c r="Y18" i="5"/>
  <c r="S18" i="5"/>
  <c r="M18" i="5"/>
  <c r="G18" i="5"/>
  <c r="Y17" i="5"/>
  <c r="S17" i="5"/>
  <c r="M17" i="5"/>
  <c r="G17" i="5"/>
  <c r="Y16" i="5"/>
  <c r="S16" i="5"/>
  <c r="M16" i="5"/>
  <c r="G16" i="5"/>
  <c r="Y15" i="5"/>
  <c r="S15" i="5"/>
  <c r="M15" i="5"/>
  <c r="G15" i="5"/>
  <c r="Y14" i="5"/>
  <c r="S14" i="5"/>
  <c r="M14" i="5"/>
  <c r="G14" i="5"/>
  <c r="Y13" i="5"/>
  <c r="S13" i="5"/>
  <c r="M13" i="5"/>
  <c r="G13" i="5"/>
  <c r="Y11" i="5"/>
  <c r="S11" i="5"/>
  <c r="M11" i="5"/>
  <c r="G11" i="5"/>
  <c r="AL58" i="4" l="1"/>
  <c r="AR53" i="4"/>
  <c r="AR50" i="4"/>
  <c r="AR49" i="4"/>
  <c r="AR46" i="4"/>
  <c r="AL45" i="4"/>
  <c r="AR37" i="4"/>
  <c r="AL16" i="4"/>
  <c r="AV62" i="4"/>
  <c r="AW62" i="4" s="1"/>
  <c r="AT62" i="4"/>
  <c r="AU62" i="4" s="1"/>
  <c r="AP62" i="4"/>
  <c r="AQ62" i="4" s="1"/>
  <c r="AN62" i="4"/>
  <c r="AO62" i="4" s="1"/>
  <c r="AJ62" i="4"/>
  <c r="AH62" i="4"/>
  <c r="AV60" i="4"/>
  <c r="AW60" i="4" s="1"/>
  <c r="AT60" i="4"/>
  <c r="AU60" i="4" s="1"/>
  <c r="AR60" i="4"/>
  <c r="AP60" i="4"/>
  <c r="AQ60" i="4" s="1"/>
  <c r="AN60" i="4"/>
  <c r="AO60" i="4" s="1"/>
  <c r="AJ60" i="4"/>
  <c r="AH60" i="4"/>
  <c r="AV59" i="4"/>
  <c r="AW59" i="4" s="1"/>
  <c r="AT59" i="4"/>
  <c r="AU59" i="4" s="1"/>
  <c r="AR59" i="4"/>
  <c r="AP59" i="4"/>
  <c r="AQ59" i="4"/>
  <c r="AN59" i="4"/>
  <c r="AO59" i="4" s="1"/>
  <c r="AJ59" i="4"/>
  <c r="AH59" i="4"/>
  <c r="AV58" i="4"/>
  <c r="AW58" i="4" s="1"/>
  <c r="AT58" i="4"/>
  <c r="AU58" i="4" s="1"/>
  <c r="AR58" i="4"/>
  <c r="AP58" i="4"/>
  <c r="AQ58" i="4" s="1"/>
  <c r="AN58" i="4"/>
  <c r="AO58" i="4" s="1"/>
  <c r="AJ58" i="4"/>
  <c r="AH58" i="4"/>
  <c r="AV57" i="4"/>
  <c r="AW57" i="4" s="1"/>
  <c r="AT57" i="4"/>
  <c r="AU57" i="4" s="1"/>
  <c r="AP57" i="4"/>
  <c r="AQ57" i="4" s="1"/>
  <c r="AN57" i="4"/>
  <c r="AO57" i="4" s="1"/>
  <c r="AJ57" i="4"/>
  <c r="AH57" i="4"/>
  <c r="AV56" i="4"/>
  <c r="AW56" i="4" s="1"/>
  <c r="AT56" i="4"/>
  <c r="AU56" i="4" s="1"/>
  <c r="AR56" i="4"/>
  <c r="AP56" i="4"/>
  <c r="AQ56" i="4" s="1"/>
  <c r="AN56" i="4"/>
  <c r="AO56" i="4" s="1"/>
  <c r="AJ56" i="4"/>
  <c r="AH56" i="4"/>
  <c r="AV55" i="4"/>
  <c r="AW55" i="4" s="1"/>
  <c r="AT55" i="4"/>
  <c r="AU55" i="4"/>
  <c r="AR55" i="4"/>
  <c r="AP55" i="4"/>
  <c r="AQ55" i="4" s="1"/>
  <c r="AN55" i="4"/>
  <c r="AO55" i="4" s="1"/>
  <c r="AJ55" i="4"/>
  <c r="AH55" i="4"/>
  <c r="AV54" i="4"/>
  <c r="AW54" i="4" s="1"/>
  <c r="AT54" i="4"/>
  <c r="AU54" i="4" s="1"/>
  <c r="AR54" i="4"/>
  <c r="AP54" i="4"/>
  <c r="AQ54" i="4" s="1"/>
  <c r="AN54" i="4"/>
  <c r="AO54" i="4"/>
  <c r="AJ54" i="4"/>
  <c r="AH54" i="4"/>
  <c r="AV53" i="4"/>
  <c r="AW53" i="4" s="1"/>
  <c r="AT53" i="4"/>
  <c r="AU53" i="4" s="1"/>
  <c r="AP53" i="4"/>
  <c r="AQ53" i="4" s="1"/>
  <c r="AN53" i="4"/>
  <c r="AO53" i="4"/>
  <c r="AJ53" i="4"/>
  <c r="AH53" i="4"/>
  <c r="AV52" i="4"/>
  <c r="AW52" i="4" s="1"/>
  <c r="AT52" i="4"/>
  <c r="AU52" i="4" s="1"/>
  <c r="AR52" i="4"/>
  <c r="AP52" i="4"/>
  <c r="AQ52" i="4" s="1"/>
  <c r="AN52" i="4"/>
  <c r="AO52" i="4" s="1"/>
  <c r="AJ52" i="4"/>
  <c r="AH52" i="4"/>
  <c r="AX51" i="4"/>
  <c r="AV51" i="4"/>
  <c r="AW51" i="4" s="1"/>
  <c r="AT51" i="4"/>
  <c r="AU51" i="4" s="1"/>
  <c r="AR51" i="4"/>
  <c r="AP51" i="4"/>
  <c r="AQ51" i="4" s="1"/>
  <c r="AN51" i="4"/>
  <c r="AO51" i="4" s="1"/>
  <c r="AL51" i="4"/>
  <c r="AJ51" i="4"/>
  <c r="AH51" i="4"/>
  <c r="AV50" i="4"/>
  <c r="AW50" i="4" s="1"/>
  <c r="AT50" i="4"/>
  <c r="AU50" i="4" s="1"/>
  <c r="AP50" i="4"/>
  <c r="AQ50" i="4" s="1"/>
  <c r="AN50" i="4"/>
  <c r="AO50" i="4" s="1"/>
  <c r="AJ50" i="4"/>
  <c r="AH50" i="4"/>
  <c r="AV49" i="4"/>
  <c r="AW49" i="4" s="1"/>
  <c r="AT49" i="4"/>
  <c r="AU49" i="4" s="1"/>
  <c r="AP49" i="4"/>
  <c r="AQ49" i="4" s="1"/>
  <c r="AN49" i="4"/>
  <c r="AO49" i="4" s="1"/>
  <c r="AJ49" i="4"/>
  <c r="AH49" i="4"/>
  <c r="AX48" i="4"/>
  <c r="AV48" i="4"/>
  <c r="AW48" i="4" s="1"/>
  <c r="AT48" i="4"/>
  <c r="AU48" i="4" s="1"/>
  <c r="AR48" i="4"/>
  <c r="AP48" i="4"/>
  <c r="AQ48" i="4" s="1"/>
  <c r="AN48" i="4"/>
  <c r="AO48" i="4" s="1"/>
  <c r="AL48" i="4"/>
  <c r="AJ48" i="4"/>
  <c r="AH48" i="4"/>
  <c r="AX47" i="4"/>
  <c r="AV47" i="4"/>
  <c r="AW47" i="4" s="1"/>
  <c r="AT47" i="4"/>
  <c r="AU47" i="4"/>
  <c r="AR47" i="4"/>
  <c r="AP47" i="4"/>
  <c r="AQ47" i="4" s="1"/>
  <c r="AN47" i="4"/>
  <c r="AO47" i="4" s="1"/>
  <c r="AL47" i="4"/>
  <c r="AJ47" i="4"/>
  <c r="AH47" i="4"/>
  <c r="AV46" i="4"/>
  <c r="AW46" i="4" s="1"/>
  <c r="AT46" i="4"/>
  <c r="AU46" i="4" s="1"/>
  <c r="AP46" i="4"/>
  <c r="AQ46" i="4" s="1"/>
  <c r="AN46" i="4"/>
  <c r="AO46" i="4" s="1"/>
  <c r="AJ46" i="4"/>
  <c r="AH46" i="4"/>
  <c r="AX45" i="4"/>
  <c r="AV45" i="4"/>
  <c r="AW45" i="4" s="1"/>
  <c r="AT45" i="4"/>
  <c r="AU45" i="4" s="1"/>
  <c r="AP45" i="4"/>
  <c r="AQ45" i="4" s="1"/>
  <c r="AN45" i="4"/>
  <c r="AO45" i="4" s="1"/>
  <c r="AJ45" i="4"/>
  <c r="AH45" i="4"/>
  <c r="AV44" i="4"/>
  <c r="AW44" i="4" s="1"/>
  <c r="AT44" i="4"/>
  <c r="AU44" i="4" s="1"/>
  <c r="AR44" i="4"/>
  <c r="AP44" i="4"/>
  <c r="AQ44" i="4" s="1"/>
  <c r="AN44" i="4"/>
  <c r="AO44" i="4" s="1"/>
  <c r="AJ44" i="4"/>
  <c r="AH44" i="4"/>
  <c r="AV43" i="4"/>
  <c r="AW43" i="4" s="1"/>
  <c r="AT43" i="4"/>
  <c r="AU43" i="4" s="1"/>
  <c r="AR43" i="4"/>
  <c r="AP43" i="4"/>
  <c r="AQ43" i="4" s="1"/>
  <c r="AN43" i="4"/>
  <c r="AO43" i="4" s="1"/>
  <c r="AJ43" i="4"/>
  <c r="AH43" i="4"/>
  <c r="AV42" i="4"/>
  <c r="AW42" i="4" s="1"/>
  <c r="AT42" i="4"/>
  <c r="AU42" i="4" s="1"/>
  <c r="AP42" i="4"/>
  <c r="AQ42" i="4" s="1"/>
  <c r="AN42" i="4"/>
  <c r="AO42" i="4" s="1"/>
  <c r="AJ42" i="4"/>
  <c r="AH42" i="4"/>
  <c r="AV41" i="4"/>
  <c r="AW41" i="4" s="1"/>
  <c r="AT41" i="4"/>
  <c r="AU41" i="4" s="1"/>
  <c r="AP41" i="4"/>
  <c r="AQ41" i="4" s="1"/>
  <c r="AN41" i="4"/>
  <c r="AO41" i="4" s="1"/>
  <c r="AJ41" i="4"/>
  <c r="AH41" i="4"/>
  <c r="AV40" i="4"/>
  <c r="AW40" i="4" s="1"/>
  <c r="AT40" i="4"/>
  <c r="AU40" i="4" s="1"/>
  <c r="AR40" i="4"/>
  <c r="AP40" i="4"/>
  <c r="AQ40" i="4"/>
  <c r="AN40" i="4"/>
  <c r="AO40" i="4" s="1"/>
  <c r="AJ40" i="4"/>
  <c r="AH40" i="4"/>
  <c r="AV39" i="4"/>
  <c r="AW39" i="4" s="1"/>
  <c r="AT39" i="4"/>
  <c r="AU39" i="4" s="1"/>
  <c r="AR39" i="4"/>
  <c r="AP39" i="4"/>
  <c r="AQ39" i="4" s="1"/>
  <c r="AN39" i="4"/>
  <c r="AO39" i="4" s="1"/>
  <c r="AJ39" i="4"/>
  <c r="AH39" i="4"/>
  <c r="AV38" i="4"/>
  <c r="AW38" i="4"/>
  <c r="AT38" i="4"/>
  <c r="AU38" i="4" s="1"/>
  <c r="AP38" i="4"/>
  <c r="AQ38" i="4" s="1"/>
  <c r="AN38" i="4"/>
  <c r="AO38" i="4" s="1"/>
  <c r="AJ38" i="4"/>
  <c r="AH38" i="4"/>
  <c r="AV37" i="4"/>
  <c r="AW37" i="4"/>
  <c r="AT37" i="4"/>
  <c r="AU37" i="4" s="1"/>
  <c r="AP37" i="4"/>
  <c r="AQ37" i="4" s="1"/>
  <c r="AN37" i="4"/>
  <c r="AO37" i="4" s="1"/>
  <c r="AJ37" i="4"/>
  <c r="AH37" i="4"/>
  <c r="AV36" i="4"/>
  <c r="AW36" i="4" s="1"/>
  <c r="AT36" i="4"/>
  <c r="AU36" i="4"/>
  <c r="AR36" i="4"/>
  <c r="AP36" i="4"/>
  <c r="AQ36" i="4" s="1"/>
  <c r="AN36" i="4"/>
  <c r="AO36" i="4" s="1"/>
  <c r="AJ36" i="4"/>
  <c r="AH36" i="4"/>
  <c r="AV35" i="4"/>
  <c r="AW35" i="4" s="1"/>
  <c r="AT35" i="4"/>
  <c r="AU35" i="4" s="1"/>
  <c r="AR35" i="4"/>
  <c r="AP35" i="4"/>
  <c r="AQ35" i="4" s="1"/>
  <c r="AN35" i="4"/>
  <c r="AO35" i="4" s="1"/>
  <c r="AJ35" i="4"/>
  <c r="AH35" i="4"/>
  <c r="AJ34" i="4"/>
  <c r="AH34" i="4"/>
  <c r="AJ33" i="4"/>
  <c r="AH33" i="4"/>
  <c r="AJ32" i="4"/>
  <c r="AH32" i="4"/>
  <c r="AJ31" i="4"/>
  <c r="AH31" i="4"/>
  <c r="AJ30" i="4"/>
  <c r="AH30" i="4"/>
  <c r="AJ29" i="4"/>
  <c r="AH29" i="4"/>
  <c r="AJ28" i="4"/>
  <c r="AH28" i="4"/>
  <c r="AJ26" i="4"/>
  <c r="AH26" i="4"/>
  <c r="AJ25" i="4"/>
  <c r="AH25" i="4"/>
  <c r="AJ24" i="4"/>
  <c r="AH24" i="4"/>
  <c r="AL23" i="4"/>
  <c r="AJ23" i="4"/>
  <c r="AH23" i="4"/>
  <c r="AL22" i="4"/>
  <c r="AJ22" i="4"/>
  <c r="AH22" i="4"/>
  <c r="AJ21" i="4"/>
  <c r="AH21" i="4"/>
  <c r="AJ20" i="4"/>
  <c r="AH20" i="4"/>
  <c r="AJ19" i="4"/>
  <c r="AH19" i="4"/>
  <c r="AJ18" i="4"/>
  <c r="AH18" i="4"/>
  <c r="AJ17" i="4"/>
  <c r="AH17" i="4"/>
  <c r="AJ16" i="4"/>
  <c r="AH16" i="4"/>
  <c r="AJ15" i="4"/>
  <c r="AH15" i="4"/>
  <c r="AJ14" i="4"/>
  <c r="AH14" i="4"/>
  <c r="AJ13" i="4"/>
  <c r="AH13" i="4"/>
  <c r="AX11" i="4"/>
  <c r="AV11" i="4"/>
  <c r="AW11" i="4" s="1"/>
  <c r="AT11" i="4"/>
  <c r="AU11" i="4" s="1"/>
  <c r="AR11" i="4"/>
  <c r="AP11" i="4"/>
  <c r="AQ11" i="4" s="1"/>
  <c r="AN11" i="4"/>
  <c r="AO11" i="4" s="1"/>
  <c r="AL11" i="4"/>
  <c r="AJ11" i="4"/>
  <c r="AH11" i="4"/>
  <c r="AX62" i="4"/>
  <c r="AX59" i="4"/>
  <c r="AX58" i="4"/>
  <c r="AX57" i="4"/>
  <c r="AX55" i="4"/>
  <c r="AX54" i="4"/>
  <c r="AX53" i="4"/>
  <c r="AX52" i="4"/>
  <c r="AX50" i="4"/>
  <c r="AX49" i="4"/>
  <c r="AX46" i="4"/>
  <c r="AX42" i="4"/>
  <c r="AX41" i="4"/>
  <c r="AX38" i="4"/>
  <c r="AX37" i="4"/>
  <c r="AX36" i="4"/>
  <c r="AX35" i="4"/>
  <c r="AL18" i="4"/>
  <c r="AL15" i="4"/>
  <c r="AL14" i="4"/>
  <c r="AR62" i="4" l="1"/>
  <c r="AL62" i="4"/>
  <c r="AR45" i="4"/>
  <c r="AL54" i="4"/>
  <c r="AR42" i="4"/>
  <c r="AL42" i="4"/>
  <c r="AX40" i="4"/>
  <c r="AL40" i="4"/>
  <c r="AX44" i="4"/>
  <c r="AL44" i="4"/>
  <c r="AX56" i="4"/>
  <c r="AL56" i="4"/>
  <c r="AX60" i="4"/>
  <c r="AL60" i="4"/>
  <c r="AL20" i="4"/>
  <c r="AL25" i="4"/>
  <c r="AL26" i="4"/>
  <c r="AL28" i="4"/>
  <c r="AL29" i="4"/>
  <c r="AL30" i="4"/>
  <c r="AL31" i="4"/>
  <c r="AL32" i="4"/>
  <c r="AL33" i="4"/>
  <c r="AL34" i="4"/>
  <c r="AL35" i="4"/>
  <c r="AL36" i="4"/>
  <c r="AL37" i="4"/>
  <c r="AL50" i="4"/>
  <c r="AL53" i="4"/>
  <c r="AR41" i="4"/>
  <c r="AL41" i="4"/>
  <c r="AR57" i="4"/>
  <c r="AL57" i="4"/>
  <c r="AL21" i="4"/>
  <c r="AR38" i="4"/>
  <c r="AL38" i="4"/>
  <c r="AX39" i="4"/>
  <c r="AL39" i="4"/>
  <c r="AX43" i="4"/>
  <c r="AL43" i="4"/>
  <c r="AL13" i="4"/>
  <c r="AL17" i="4"/>
  <c r="AL19" i="4"/>
  <c r="AL24" i="4"/>
  <c r="AL46" i="4"/>
  <c r="AL49" i="4"/>
  <c r="AL52" i="4"/>
  <c r="AL55" i="4"/>
  <c r="AL59" i="4"/>
</calcChain>
</file>

<file path=xl/sharedStrings.xml><?xml version="1.0" encoding="utf-8"?>
<sst xmlns="http://schemas.openxmlformats.org/spreadsheetml/2006/main" count="537" uniqueCount="231">
  <si>
    <t>Illinois Community College Board</t>
  </si>
  <si>
    <t>5P2:  Nontraditional Completers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</si>
  <si>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</si>
  <si>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</si>
  <si>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</si>
  <si>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</si>
  <si>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</si>
  <si>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</si>
  <si>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</si>
  <si>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</si>
  <si>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</si>
  <si>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</si>
  <si>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</si>
  <si>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</si>
  <si>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</si>
  <si>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</si>
  <si>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</si>
  <si>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</si>
  <si>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</si>
  <si>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</si>
  <si>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</si>
  <si>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</si>
  <si>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</si>
  <si>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</si>
  <si>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</si>
  <si>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</si>
  <si>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</si>
  <si>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</si>
  <si>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</si>
  <si>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</si>
  <si>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</si>
  <si>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</si>
  <si>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</si>
  <si>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</si>
  <si>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</si>
  <si>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</si>
  <si>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</si>
  <si>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</si>
  <si>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</si>
  <si>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</si>
  <si>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</si>
  <si>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</si>
  <si>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</si>
  <si>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</si>
  <si>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</si>
  <si>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</si>
  <si>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</si>
  <si>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</si>
  <si>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</si>
  <si>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</si>
  <si>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</si>
  <si>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</si>
  <si>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</si>
  <si>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</si>
  <si>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</si>
  <si>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</si>
  <si>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</si>
  <si>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</si>
  <si>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</si>
  <si>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</si>
  <si>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</si>
  <si>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Grand Total Students</t>
  </si>
  <si>
    <t>3-Year Average</t>
  </si>
  <si>
    <t>Number</t>
  </si>
  <si>
    <t>Percent</t>
  </si>
  <si>
    <t>Change</t>
  </si>
  <si>
    <t>Female Students</t>
  </si>
  <si>
    <t>Male Students</t>
  </si>
  <si>
    <t>(362)</t>
  </si>
  <si>
    <t>(28)</t>
  </si>
  <si>
    <t>(15.14%)</t>
  </si>
  <si>
    <t>(185)</t>
  </si>
  <si>
    <t>(6.84%)</t>
  </si>
  <si>
    <t>(4,239)</t>
  </si>
  <si>
    <t>(290)</t>
  </si>
  <si>
    <t>(42)</t>
  </si>
  <si>
    <t>(3.87%)</t>
  </si>
  <si>
    <t>(14)</t>
  </si>
  <si>
    <t>(30.36%)</t>
  </si>
  <si>
    <t>(2,365)</t>
  </si>
  <si>
    <t>(718)</t>
  </si>
  <si>
    <t>(7.68%)</t>
  </si>
  <si>
    <t>(547)</t>
  </si>
  <si>
    <t>(15.26%)</t>
  </si>
  <si>
    <t>(6,604)</t>
  </si>
  <si>
    <t>(1,008)</t>
  </si>
  <si>
    <t>(17.16%)</t>
  </si>
  <si>
    <t>(204)</t>
  </si>
  <si>
    <t>(35)</t>
  </si>
  <si>
    <t>(9.42%)</t>
  </si>
  <si>
    <t>(3,196)</t>
  </si>
  <si>
    <t>(301)</t>
  </si>
  <si>
    <t>(4.38%)</t>
  </si>
  <si>
    <t>(297)</t>
  </si>
  <si>
    <t>(13)</t>
  </si>
  <si>
    <t>(24.59%)</t>
  </si>
  <si>
    <t>(2,745)</t>
  </si>
  <si>
    <t>(675)</t>
  </si>
  <si>
    <t>(9.58%)</t>
  </si>
  <si>
    <t>(501)</t>
  </si>
  <si>
    <t>(48)</t>
  </si>
  <si>
    <t>(16.43%)</t>
  </si>
  <si>
    <t>(5,941)</t>
  </si>
  <si>
    <t>(976)</t>
  </si>
  <si>
    <t>(181)</t>
  </si>
  <si>
    <t>(2,457)</t>
  </si>
  <si>
    <t>(7.37%)</t>
  </si>
  <si>
    <t>(25)</t>
  </si>
  <si>
    <t>(222)</t>
  </si>
  <si>
    <t>(11.26%)</t>
  </si>
  <si>
    <t>(632)</t>
  </si>
  <si>
    <t>(2,169)</t>
  </si>
  <si>
    <t>(29.14%)</t>
  </si>
  <si>
    <t>(18)</t>
  </si>
  <si>
    <t>(296)</t>
  </si>
  <si>
    <t>(6.08%)</t>
  </si>
  <si>
    <t>(813)</t>
  </si>
  <si>
    <t>(4,626)</t>
  </si>
  <si>
    <t>(17.57%)</t>
  </si>
  <si>
    <t>(43)</t>
  </si>
  <si>
    <t>(518)</t>
  </si>
  <si>
    <t>(8.30%)</t>
  </si>
  <si>
    <t>(559)</t>
  </si>
  <si>
    <t>(3,146)</t>
  </si>
  <si>
    <t>(17.77%)</t>
  </si>
  <si>
    <t>(51)</t>
  </si>
  <si>
    <t>(438)</t>
  </si>
  <si>
    <t>(11.64%)</t>
  </si>
  <si>
    <t>(145)</t>
  </si>
  <si>
    <t>(1,760)</t>
  </si>
  <si>
    <t>(8.24%)</t>
  </si>
  <si>
    <t>(26)</t>
  </si>
  <si>
    <t>(176)</t>
  </si>
  <si>
    <t>(14.77%)</t>
  </si>
  <si>
    <t>(414)</t>
  </si>
  <si>
    <t>(1,386)</t>
  </si>
  <si>
    <t>(29.87%)</t>
  </si>
  <si>
    <t>(262)</t>
  </si>
  <si>
    <t>(9.54%)</t>
  </si>
  <si>
    <t>Program Years:  2014 - 2018</t>
  </si>
  <si>
    <t>1-Year Change 2017-2018</t>
  </si>
  <si>
    <t>2-Year Change 2016-2018</t>
  </si>
  <si>
    <t>(517)</t>
  </si>
  <si>
    <t>(2,978)</t>
  </si>
  <si>
    <t>(17.36%)</t>
  </si>
  <si>
    <t>(525)</t>
  </si>
  <si>
    <t>(8.00%)</t>
  </si>
  <si>
    <t>(377)</t>
  </si>
  <si>
    <t>(1,336)</t>
  </si>
  <si>
    <t>(28.22%)</t>
  </si>
  <si>
    <t>(17)</t>
  </si>
  <si>
    <t>(346)</t>
  </si>
  <si>
    <t>(4.91%)</t>
  </si>
  <si>
    <t>(140)</t>
  </si>
  <si>
    <t>(1,642)</t>
  </si>
  <si>
    <t>(8.53%)</t>
  </si>
  <si>
    <t>(179)</t>
  </si>
  <si>
    <t>(13.97%)</t>
  </si>
  <si>
    <t>(192)</t>
  </si>
  <si>
    <t>(13.33%)</t>
  </si>
  <si>
    <t>(-1)</t>
  </si>
  <si>
    <t>(-3.85%)</t>
  </si>
  <si>
    <t>(3)</t>
  </si>
  <si>
    <t>(1.70%)</t>
  </si>
  <si>
    <t>(-0.80%)</t>
  </si>
  <si>
    <t>(0)</t>
  </si>
  <si>
    <t>(0.00%)</t>
  </si>
  <si>
    <t>(-43)</t>
  </si>
  <si>
    <t>(-19.37%)</t>
  </si>
  <si>
    <t>(2.71%)</t>
  </si>
  <si>
    <t>(155)</t>
  </si>
  <si>
    <t>(1,953)</t>
  </si>
  <si>
    <t>(8.04%)</t>
  </si>
  <si>
    <t>(-5)</t>
  </si>
  <si>
    <t>(-3.45%)</t>
  </si>
  <si>
    <t>(-118)</t>
  </si>
  <si>
    <t>(-6.70%)</t>
  </si>
  <si>
    <t>(-0.29%)</t>
  </si>
  <si>
    <t>(-41)</t>
  </si>
  <si>
    <t>(-22.65%)</t>
  </si>
  <si>
    <t>(-815)</t>
  </si>
  <si>
    <t>(-33.17%)</t>
  </si>
  <si>
    <t>(1.16%)</t>
  </si>
  <si>
    <t>(20)</t>
  </si>
  <si>
    <t>(6.85%)</t>
  </si>
  <si>
    <t>(-8)</t>
  </si>
  <si>
    <t>(-32.00%)</t>
  </si>
  <si>
    <t>(84)</t>
  </si>
  <si>
    <t>(32.06%)</t>
  </si>
  <si>
    <t>(-4.63%)</t>
  </si>
  <si>
    <t>(-5.56%)</t>
  </si>
  <si>
    <t>(50)</t>
  </si>
  <si>
    <t>(16.89%)</t>
  </si>
  <si>
    <t>(-1.17%)</t>
  </si>
  <si>
    <t>(474)</t>
  </si>
  <si>
    <t>(1,630)</t>
  </si>
  <si>
    <t>(29.08%)</t>
  </si>
  <si>
    <t>(-37)</t>
  </si>
  <si>
    <t>(-8.94%)</t>
  </si>
  <si>
    <t>(-50)</t>
  </si>
  <si>
    <t>(-3.61%)</t>
  </si>
  <si>
    <t>(-1.65%)</t>
  </si>
  <si>
    <t>(-255)</t>
  </si>
  <si>
    <t>(-40.35%)</t>
  </si>
  <si>
    <t>(-833)</t>
  </si>
  <si>
    <t>(-38.40%)</t>
  </si>
  <si>
    <t>(-0.92%)</t>
  </si>
  <si>
    <t>(45)</t>
  </si>
  <si>
    <t>(494)</t>
  </si>
  <si>
    <t>(9.31%)</t>
  </si>
  <si>
    <t>(-9)</t>
  </si>
  <si>
    <t>(-17.65%)</t>
  </si>
  <si>
    <t>(87)</t>
  </si>
  <si>
    <t>(19.86%)</t>
  </si>
  <si>
    <t>(-3.64%)</t>
  </si>
  <si>
    <t>(-2.33%)</t>
  </si>
  <si>
    <t>(7)</t>
  </si>
  <si>
    <t>(1.35%)</t>
  </si>
  <si>
    <t>(-0.30%)</t>
  </si>
  <si>
    <t>(630)</t>
  </si>
  <si>
    <t>(3,583)</t>
  </si>
  <si>
    <t>(-42)</t>
  </si>
  <si>
    <t>(-7.51%)</t>
  </si>
  <si>
    <t>(-168)</t>
  </si>
  <si>
    <t>(-5.34%)</t>
  </si>
  <si>
    <t>(-0.41%)</t>
  </si>
  <si>
    <t>(-296)</t>
  </si>
  <si>
    <t>(-36.41%)</t>
  </si>
  <si>
    <t>(-1,648)</t>
  </si>
  <si>
    <t>(-35.62%)</t>
  </si>
  <si>
    <t>(-0.21%)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</si>
</sst>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2" fillId="0" borderId="0" xfId="0" applyNumberFormat="1" applyFont="1"/>
    <xf numFmtId="0" fontId="3" fillId="0" borderId="0" xfId="0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tabSelected="1" workbookViewId="0">
      <pane xSplit="2" ySplit="9" topLeftCell="C10" activePane="bottomRight" state="frozen"/>
      <selection activeCell="AE11" sqref="AE11"/>
      <selection pane="topRight" activeCell="AE11" sqref="AE11"/>
      <selection pane="bottomLeft" activeCell="AE11" sqref="AE11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9.140625" customWidth="1"/>
    <col min="44" max="44" width="10.7109375" customWidth="1"/>
    <col min="45" max="45" width="3.42578125" customWidth="1"/>
    <col min="47" max="47" width="9.140625" customWidth="1"/>
    <col min="49" max="49" width="9.1406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5">
      <c r="A3" s="1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" t="s">
        <v>139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51" x14ac:dyDescent="0.25">
      <c r="AN6" s="3" t="s">
        <v>140</v>
      </c>
      <c r="AO6" s="5"/>
      <c r="AP6" s="5"/>
      <c r="AQ6" s="5"/>
      <c r="AR6" s="5"/>
      <c r="AS6" s="5"/>
      <c r="AT6" s="3" t="s">
        <v>141</v>
      </c>
      <c r="AU6" s="5"/>
      <c r="AV6" s="5"/>
      <c r="AW6" s="5"/>
      <c r="AX6" s="5"/>
      <c r="AY6" s="5"/>
    </row>
    <row r="7" spans="1:51" x14ac:dyDescent="0.25">
      <c r="A7" s="1"/>
      <c r="B7" s="2"/>
      <c r="C7" s="3">
        <v>2014</v>
      </c>
      <c r="D7" s="3"/>
      <c r="E7" s="3"/>
      <c r="F7" s="3"/>
      <c r="G7" s="3"/>
      <c r="H7" s="3"/>
      <c r="I7" s="3">
        <v>2015</v>
      </c>
      <c r="J7" s="3"/>
      <c r="K7" s="3"/>
      <c r="L7" s="3"/>
      <c r="M7" s="3"/>
      <c r="N7" s="3"/>
      <c r="O7" s="3">
        <v>2016</v>
      </c>
      <c r="P7" s="3"/>
      <c r="Q7" s="3"/>
      <c r="R7" s="3"/>
      <c r="S7" s="3"/>
      <c r="T7" s="3"/>
      <c r="U7" s="3">
        <v>2017</v>
      </c>
      <c r="V7" s="3"/>
      <c r="W7" s="3"/>
      <c r="X7" s="3"/>
      <c r="Y7" s="3"/>
      <c r="Z7" s="3"/>
      <c r="AA7" s="3">
        <v>2018</v>
      </c>
      <c r="AB7" s="3"/>
      <c r="AC7" s="3"/>
      <c r="AD7" s="3"/>
      <c r="AE7" s="3"/>
      <c r="AF7" s="3"/>
      <c r="AH7" s="3" t="s">
        <v>62</v>
      </c>
      <c r="AI7" s="3"/>
      <c r="AJ7" s="3"/>
      <c r="AK7" s="3"/>
      <c r="AL7" s="3"/>
      <c r="AM7" s="3"/>
      <c r="AN7" s="5" t="s">
        <v>2</v>
      </c>
      <c r="AO7" s="5"/>
      <c r="AP7" s="5"/>
      <c r="AQ7" s="5"/>
      <c r="AR7" s="5" t="s">
        <v>3</v>
      </c>
      <c r="AS7" s="5"/>
      <c r="AT7" s="5" t="s">
        <v>2</v>
      </c>
      <c r="AU7" s="5"/>
      <c r="AV7" s="5"/>
      <c r="AW7" s="5"/>
      <c r="AX7" s="5" t="s">
        <v>3</v>
      </c>
      <c r="AY7" s="5"/>
    </row>
    <row r="8" spans="1:51" x14ac:dyDescent="0.25">
      <c r="A8" s="1"/>
      <c r="B8" s="2"/>
      <c r="C8" s="3" t="s">
        <v>2</v>
      </c>
      <c r="D8" s="3"/>
      <c r="E8" s="3"/>
      <c r="F8" s="3"/>
      <c r="G8" s="5" t="s">
        <v>3</v>
      </c>
      <c r="H8" s="4"/>
      <c r="I8" s="3" t="s">
        <v>2</v>
      </c>
      <c r="J8" s="3"/>
      <c r="K8" s="3"/>
      <c r="L8" s="3"/>
      <c r="M8" s="5" t="s">
        <v>3</v>
      </c>
      <c r="N8" s="4"/>
      <c r="O8" s="3" t="s">
        <v>2</v>
      </c>
      <c r="P8" s="3"/>
      <c r="Q8" s="3"/>
      <c r="R8" s="3"/>
      <c r="S8" s="5" t="s">
        <v>3</v>
      </c>
      <c r="T8" s="4"/>
      <c r="U8" s="3" t="s">
        <v>2</v>
      </c>
      <c r="V8" s="3"/>
      <c r="W8" s="3"/>
      <c r="X8" s="3"/>
      <c r="Y8" s="5" t="s">
        <v>3</v>
      </c>
      <c r="Z8" s="4"/>
      <c r="AA8" s="3" t="s">
        <v>2</v>
      </c>
      <c r="AB8" s="3"/>
      <c r="AC8" s="3"/>
      <c r="AD8" s="3"/>
      <c r="AE8" s="5" t="s">
        <v>3</v>
      </c>
      <c r="AF8" s="4"/>
      <c r="AH8" s="3" t="s">
        <v>2</v>
      </c>
      <c r="AI8" s="3"/>
      <c r="AJ8" s="3"/>
      <c r="AK8" s="3"/>
      <c r="AL8" s="5" t="s">
        <v>3</v>
      </c>
      <c r="AM8" s="4"/>
      <c r="AN8" s="5" t="s">
        <v>6</v>
      </c>
      <c r="AO8" s="5"/>
      <c r="AP8" s="5" t="s">
        <v>7</v>
      </c>
      <c r="AQ8" s="5"/>
      <c r="AR8" s="5" t="s">
        <v>8</v>
      </c>
      <c r="AS8" s="5"/>
      <c r="AT8" s="5" t="s">
        <v>6</v>
      </c>
      <c r="AU8" s="5"/>
      <c r="AV8" s="5" t="s">
        <v>7</v>
      </c>
      <c r="AW8" s="5"/>
      <c r="AX8" s="5" t="s">
        <v>8</v>
      </c>
      <c r="AY8" s="5"/>
    </row>
    <row r="9" spans="1:51" x14ac:dyDescent="0.25">
      <c r="A9" s="6" t="s">
        <v>4</v>
      </c>
      <c r="B9" s="6" t="s">
        <v>5</v>
      </c>
      <c r="C9" s="4" t="s">
        <v>6</v>
      </c>
      <c r="D9" s="4"/>
      <c r="E9" s="4" t="s">
        <v>7</v>
      </c>
      <c r="F9" s="4"/>
      <c r="G9" s="4" t="s">
        <v>8</v>
      </c>
      <c r="H9" s="4"/>
      <c r="I9" s="4" t="s">
        <v>6</v>
      </c>
      <c r="J9" s="4"/>
      <c r="K9" s="4" t="s">
        <v>7</v>
      </c>
      <c r="L9" s="4"/>
      <c r="M9" s="4" t="s">
        <v>8</v>
      </c>
      <c r="N9" s="4"/>
      <c r="O9" s="4" t="s">
        <v>6</v>
      </c>
      <c r="P9" s="4"/>
      <c r="Q9" s="4" t="s">
        <v>7</v>
      </c>
      <c r="R9" s="4"/>
      <c r="S9" s="4" t="s">
        <v>8</v>
      </c>
      <c r="T9" s="4"/>
      <c r="U9" s="4" t="s">
        <v>6</v>
      </c>
      <c r="V9" s="4"/>
      <c r="W9" s="4" t="s">
        <v>7</v>
      </c>
      <c r="X9" s="4"/>
      <c r="Y9" s="4" t="s">
        <v>8</v>
      </c>
      <c r="Z9" s="4"/>
      <c r="AA9" s="4" t="s">
        <v>6</v>
      </c>
      <c r="AB9" s="4"/>
      <c r="AC9" s="4" t="s">
        <v>7</v>
      </c>
      <c r="AD9" s="4"/>
      <c r="AE9" s="4" t="s">
        <v>8</v>
      </c>
      <c r="AF9" s="4"/>
      <c r="AH9" s="4" t="s">
        <v>6</v>
      </c>
      <c r="AI9" s="4"/>
      <c r="AJ9" s="4" t="s">
        <v>7</v>
      </c>
      <c r="AK9" s="4"/>
      <c r="AL9" s="4" t="s">
        <v>8</v>
      </c>
      <c r="AM9" s="4"/>
      <c r="AN9" s="16" t="s">
        <v>63</v>
      </c>
      <c r="AO9" s="16" t="s">
        <v>64</v>
      </c>
      <c r="AP9" s="16" t="s">
        <v>63</v>
      </c>
      <c r="AQ9" s="16" t="s">
        <v>64</v>
      </c>
      <c r="AR9" s="16" t="s">
        <v>65</v>
      </c>
      <c r="AT9" s="16" t="s">
        <v>63</v>
      </c>
      <c r="AU9" s="16" t="s">
        <v>64</v>
      </c>
      <c r="AV9" s="16" t="s">
        <v>63</v>
      </c>
      <c r="AW9" s="16" t="s">
        <v>64</v>
      </c>
      <c r="AX9" s="16" t="s">
        <v>65</v>
      </c>
    </row>
    <row r="11" spans="1:51" x14ac:dyDescent="0.25">
      <c r="A11" s="7">
        <v>503</v>
      </c>
      <c r="B11" s="8" t="s">
        <v>9</v>
      </c>
      <c r="C11" s="13">
        <v>52</v>
      </c>
      <c r="D11" s="11"/>
      <c r="E11" s="13">
        <v>398</v>
      </c>
      <c r="F11" s="11"/>
      <c r="G11" s="14">
        <f>C11/E11</f>
        <v>0.1306532663316583</v>
      </c>
      <c r="H11" s="11"/>
      <c r="I11" s="13">
        <v>62</v>
      </c>
      <c r="J11" s="11"/>
      <c r="K11" s="13">
        <v>438</v>
      </c>
      <c r="L11" s="11"/>
      <c r="M11" s="14">
        <f>I11/K11</f>
        <v>0.14155251141552511</v>
      </c>
      <c r="N11" s="11"/>
      <c r="O11" s="13">
        <v>46</v>
      </c>
      <c r="P11" s="11"/>
      <c r="Q11" s="13">
        <v>377</v>
      </c>
      <c r="R11" s="11"/>
      <c r="S11" s="14">
        <f>O11/Q11</f>
        <v>0.1220159151193634</v>
      </c>
      <c r="T11" s="11"/>
      <c r="U11" s="13">
        <v>52</v>
      </c>
      <c r="V11" s="11"/>
      <c r="W11" s="13">
        <v>342</v>
      </c>
      <c r="X11" s="11"/>
      <c r="Y11" s="14">
        <f>U11/W11</f>
        <v>0.15204678362573099</v>
      </c>
      <c r="Z11" s="11"/>
      <c r="AA11" s="13">
        <v>39</v>
      </c>
      <c r="AB11" s="11"/>
      <c r="AC11" s="13">
        <v>326</v>
      </c>
      <c r="AD11" s="11"/>
      <c r="AE11" s="14">
        <f>AA11/AC11</f>
        <v>0.1196319018404908</v>
      </c>
      <c r="AF11" s="11"/>
      <c r="AG11" s="11"/>
      <c r="AH11" s="13">
        <f>AVERAGE(AA11,U11,O11)</f>
        <v>45.666666666666664</v>
      </c>
      <c r="AI11" s="11"/>
      <c r="AJ11" s="13">
        <f>AVERAGE(AC11,W11,Q11)</f>
        <v>348.33333333333331</v>
      </c>
      <c r="AK11" s="11"/>
      <c r="AL11" s="17">
        <f>AVERAGE(AE11,Y11,S11)</f>
        <v>0.13123153352852837</v>
      </c>
      <c r="AM11" s="11"/>
      <c r="AN11" s="13">
        <f>AA11-U11</f>
        <v>-13</v>
      </c>
      <c r="AO11" s="17">
        <f>IF(U11=0,"--",AN11/U11)</f>
        <v>-0.25</v>
      </c>
      <c r="AP11" s="13">
        <f>AC11-W11</f>
        <v>-16</v>
      </c>
      <c r="AQ11" s="17">
        <f>IF(W11=0,"--",AP11/W11)</f>
        <v>-4.6783625730994149E-2</v>
      </c>
      <c r="AR11" s="17">
        <f>AE11-Y11</f>
        <v>-3.2414881785240185E-2</v>
      </c>
      <c r="AS11" s="11"/>
      <c r="AT11" s="13">
        <f>AA11-O11</f>
        <v>-7</v>
      </c>
      <c r="AU11" s="17">
        <f>IF(O11=0,"--",AT11/O11)</f>
        <v>-0.15217391304347827</v>
      </c>
      <c r="AV11" s="13">
        <f>AC11-Q11</f>
        <v>-51</v>
      </c>
      <c r="AW11" s="17">
        <f>IF(Q11=0,"--",AV11/Q11)</f>
        <v>-0.13527851458885942</v>
      </c>
      <c r="AX11" s="17">
        <f>AE11-S11</f>
        <v>-2.384013278872596E-3</v>
      </c>
    </row>
    <row r="12" spans="1:51" x14ac:dyDescent="0.25">
      <c r="A12" s="7">
        <v>508</v>
      </c>
      <c r="B12" s="8" t="s">
        <v>10</v>
      </c>
      <c r="C12" s="10" t="s">
        <v>85</v>
      </c>
      <c r="D12" s="11"/>
      <c r="E12" s="10" t="s">
        <v>84</v>
      </c>
      <c r="F12" s="11"/>
      <c r="G12" s="12" t="s">
        <v>83</v>
      </c>
      <c r="H12" s="11"/>
      <c r="I12" s="10" t="s">
        <v>103</v>
      </c>
      <c r="J12" s="11"/>
      <c r="K12" s="10" t="s">
        <v>102</v>
      </c>
      <c r="L12" s="11"/>
      <c r="M12" s="12" t="s">
        <v>101</v>
      </c>
      <c r="N12" s="11"/>
      <c r="O12" s="10" t="s">
        <v>116</v>
      </c>
      <c r="P12" s="11"/>
      <c r="Q12" s="10" t="s">
        <v>117</v>
      </c>
      <c r="R12" s="11"/>
      <c r="S12" s="14" t="s">
        <v>118</v>
      </c>
      <c r="T12" s="11"/>
      <c r="U12" s="10" t="s">
        <v>122</v>
      </c>
      <c r="V12" s="11"/>
      <c r="W12" s="10" t="s">
        <v>123</v>
      </c>
      <c r="X12" s="11"/>
      <c r="Y12" s="12" t="s">
        <v>124</v>
      </c>
      <c r="Z12" s="11"/>
      <c r="AA12" s="10" t="s">
        <v>142</v>
      </c>
      <c r="AB12" s="11"/>
      <c r="AC12" s="10" t="s">
        <v>143</v>
      </c>
      <c r="AD12" s="11"/>
      <c r="AE12" s="12" t="s">
        <v>144</v>
      </c>
      <c r="AF12" s="11"/>
      <c r="AG12" s="11"/>
      <c r="AH12" s="21" t="s">
        <v>219</v>
      </c>
      <c r="AI12" s="11"/>
      <c r="AJ12" s="21" t="s">
        <v>220</v>
      </c>
      <c r="AK12" s="11"/>
      <c r="AL12" s="22" t="s">
        <v>118</v>
      </c>
      <c r="AM12" s="11"/>
      <c r="AN12" s="10" t="s">
        <v>221</v>
      </c>
      <c r="AO12" s="23" t="s">
        <v>222</v>
      </c>
      <c r="AP12" s="10" t="s">
        <v>223</v>
      </c>
      <c r="AQ12" s="23" t="s">
        <v>224</v>
      </c>
      <c r="AR12" s="23" t="s">
        <v>225</v>
      </c>
      <c r="AS12" s="11"/>
      <c r="AT12" s="10" t="s">
        <v>226</v>
      </c>
      <c r="AU12" s="23" t="s">
        <v>227</v>
      </c>
      <c r="AV12" s="10" t="s">
        <v>228</v>
      </c>
      <c r="AW12" s="23" t="s">
        <v>229</v>
      </c>
      <c r="AX12" s="23" t="s">
        <v>230</v>
      </c>
    </row>
    <row r="13" spans="1:51" x14ac:dyDescent="0.25">
      <c r="A13" s="7" t="s">
        <v>2</v>
      </c>
      <c r="B13" s="8" t="s">
        <v>11</v>
      </c>
      <c r="C13" s="13">
        <v>155</v>
      </c>
      <c r="D13" s="11"/>
      <c r="E13" s="13">
        <v>1037</v>
      </c>
      <c r="F13" s="11"/>
      <c r="G13" s="14">
        <f t="shared" ref="G13:G26" si="0">C13/E13</f>
        <v>0.14946962391513982</v>
      </c>
      <c r="H13" s="11"/>
      <c r="I13" s="13">
        <v>93</v>
      </c>
      <c r="J13" s="11"/>
      <c r="K13" s="13">
        <v>842</v>
      </c>
      <c r="L13" s="11"/>
      <c r="M13" s="14">
        <f t="shared" ref="M13:M26" si="1">I13/K13</f>
        <v>0.11045130641330166</v>
      </c>
      <c r="N13" s="11"/>
      <c r="O13" s="13">
        <v>118</v>
      </c>
      <c r="P13" s="11"/>
      <c r="Q13" s="13">
        <v>935</v>
      </c>
      <c r="R13" s="11"/>
      <c r="S13" s="14">
        <f t="shared" ref="S13:S26" si="2">O13/Q13</f>
        <v>0.12620320855614972</v>
      </c>
      <c r="T13" s="11"/>
      <c r="U13" s="13">
        <v>99</v>
      </c>
      <c r="V13" s="11"/>
      <c r="W13" s="13">
        <v>830</v>
      </c>
      <c r="X13" s="11"/>
      <c r="Y13" s="14">
        <f t="shared" ref="Y13:Y26" si="3">U13/W13</f>
        <v>0.11927710843373494</v>
      </c>
      <c r="Z13" s="11"/>
      <c r="AA13" s="13">
        <v>58</v>
      </c>
      <c r="AB13" s="11"/>
      <c r="AC13" s="13">
        <v>795</v>
      </c>
      <c r="AD13" s="11"/>
      <c r="AE13" s="14">
        <f t="shared" ref="AE13:AE62" si="4">AA13/AC13</f>
        <v>7.2955974842767293E-2</v>
      </c>
      <c r="AF13" s="11"/>
      <c r="AG13" s="11"/>
      <c r="AH13" s="13">
        <f t="shared" ref="AH13:AH62" si="5">AVERAGE(AA13,U13,O13)</f>
        <v>91.666666666666671</v>
      </c>
      <c r="AI13" s="11"/>
      <c r="AJ13" s="13">
        <f t="shared" ref="AJ13:AJ62" si="6">AVERAGE(AC13,W13,Q13)</f>
        <v>853.33333333333337</v>
      </c>
      <c r="AK13" s="11"/>
      <c r="AL13" s="17">
        <f t="shared" ref="AL13:AL62" si="7">AVERAGE(AE13,Y13,S13)</f>
        <v>0.106145430610884</v>
      </c>
      <c r="AM13" s="11"/>
      <c r="AN13" s="13">
        <f t="shared" ref="AN12:AN34" si="8">AA13-U13</f>
        <v>-41</v>
      </c>
      <c r="AO13" s="17">
        <f t="shared" ref="AO12:AO34" si="9">IF(U13=0,"--",AN13/U13)</f>
        <v>-0.41414141414141414</v>
      </c>
      <c r="AP13" s="13">
        <f t="shared" ref="AP12:AP34" si="10">AC13-W13</f>
        <v>-35</v>
      </c>
      <c r="AQ13" s="17">
        <f t="shared" ref="AQ12:AQ34" si="11">IF(W13=0,"--",AP13/W13)</f>
        <v>-4.2168674698795178E-2</v>
      </c>
      <c r="AR13" s="17">
        <f t="shared" ref="AR12:AR34" si="12">AE13-Y13</f>
        <v>-4.632113359096765E-2</v>
      </c>
      <c r="AS13" s="11"/>
      <c r="AT13" s="13">
        <f t="shared" ref="AT12:AT34" si="13">AA13-O13</f>
        <v>-60</v>
      </c>
      <c r="AU13" s="17">
        <f t="shared" ref="AU12:AU34" si="14">IF(O13=0,"--",AT13/O13)</f>
        <v>-0.50847457627118642</v>
      </c>
      <c r="AV13" s="13">
        <f t="shared" ref="AV12:AV34" si="15">AC13-Q13</f>
        <v>-140</v>
      </c>
      <c r="AW13" s="17">
        <f t="shared" ref="AW12:AW34" si="16">IF(Q13=0,"--",AV13/Q13)</f>
        <v>-0.1497326203208556</v>
      </c>
      <c r="AX13" s="17">
        <f t="shared" ref="AX12:AX34" si="17">AE13-S13</f>
        <v>-5.3247233713382428E-2</v>
      </c>
    </row>
    <row r="14" spans="1:51" x14ac:dyDescent="0.25">
      <c r="A14" s="7" t="s">
        <v>2</v>
      </c>
      <c r="B14" s="8" t="s">
        <v>12</v>
      </c>
      <c r="C14" s="13">
        <v>134</v>
      </c>
      <c r="D14" s="11"/>
      <c r="E14" s="13">
        <v>545</v>
      </c>
      <c r="F14" s="11"/>
      <c r="G14" s="14">
        <f t="shared" si="0"/>
        <v>0.24587155963302754</v>
      </c>
      <c r="H14" s="11"/>
      <c r="I14" s="13">
        <v>137</v>
      </c>
      <c r="J14" s="11"/>
      <c r="K14" s="13">
        <v>509</v>
      </c>
      <c r="L14" s="11"/>
      <c r="M14" s="14">
        <f t="shared" si="1"/>
        <v>0.26915520628683692</v>
      </c>
      <c r="N14" s="11"/>
      <c r="O14" s="13">
        <v>150</v>
      </c>
      <c r="P14" s="11"/>
      <c r="Q14" s="13">
        <v>482</v>
      </c>
      <c r="R14" s="11"/>
      <c r="S14" s="14">
        <f t="shared" si="2"/>
        <v>0.31120331950207469</v>
      </c>
      <c r="T14" s="11"/>
      <c r="U14" s="13">
        <v>104</v>
      </c>
      <c r="V14" s="11"/>
      <c r="W14" s="13">
        <v>393</v>
      </c>
      <c r="X14" s="11"/>
      <c r="Y14" s="14">
        <f t="shared" si="3"/>
        <v>0.26463104325699743</v>
      </c>
      <c r="Z14" s="11"/>
      <c r="AA14" s="13">
        <v>111</v>
      </c>
      <c r="AB14" s="11"/>
      <c r="AC14" s="13">
        <v>343</v>
      </c>
      <c r="AD14" s="11"/>
      <c r="AE14" s="14">
        <f t="shared" si="4"/>
        <v>0.32361516034985421</v>
      </c>
      <c r="AF14" s="11"/>
      <c r="AG14" s="11"/>
      <c r="AH14" s="13">
        <f t="shared" si="5"/>
        <v>121.66666666666667</v>
      </c>
      <c r="AI14" s="11"/>
      <c r="AJ14" s="13">
        <f t="shared" si="6"/>
        <v>406</v>
      </c>
      <c r="AK14" s="11"/>
      <c r="AL14" s="17">
        <f t="shared" si="7"/>
        <v>0.29981650770297547</v>
      </c>
      <c r="AM14" s="11"/>
      <c r="AN14" s="13">
        <f t="shared" si="8"/>
        <v>7</v>
      </c>
      <c r="AO14" s="17">
        <f t="shared" si="9"/>
        <v>6.7307692307692304E-2</v>
      </c>
      <c r="AP14" s="13">
        <f t="shared" si="10"/>
        <v>-50</v>
      </c>
      <c r="AQ14" s="17">
        <f t="shared" si="11"/>
        <v>-0.1272264631043257</v>
      </c>
      <c r="AR14" s="17">
        <f t="shared" si="12"/>
        <v>5.898411709285678E-2</v>
      </c>
      <c r="AS14" s="11"/>
      <c r="AT14" s="13">
        <f t="shared" si="13"/>
        <v>-39</v>
      </c>
      <c r="AU14" s="17">
        <f t="shared" si="14"/>
        <v>-0.26</v>
      </c>
      <c r="AV14" s="13">
        <f t="shared" si="15"/>
        <v>-139</v>
      </c>
      <c r="AW14" s="17">
        <f t="shared" si="16"/>
        <v>-0.28838174273858919</v>
      </c>
      <c r="AX14" s="17">
        <f t="shared" si="17"/>
        <v>1.2411840847779521E-2</v>
      </c>
    </row>
    <row r="15" spans="1:51" x14ac:dyDescent="0.25">
      <c r="A15" s="7" t="s">
        <v>2</v>
      </c>
      <c r="B15" s="8" t="s">
        <v>13</v>
      </c>
      <c r="C15" s="13">
        <v>60</v>
      </c>
      <c r="D15" s="11"/>
      <c r="E15" s="13">
        <v>309</v>
      </c>
      <c r="F15" s="11"/>
      <c r="G15" s="14">
        <f t="shared" si="0"/>
        <v>0.1941747572815534</v>
      </c>
      <c r="H15" s="11"/>
      <c r="I15" s="13">
        <v>54</v>
      </c>
      <c r="J15" s="11"/>
      <c r="K15" s="13">
        <v>283</v>
      </c>
      <c r="L15" s="11"/>
      <c r="M15" s="14">
        <f t="shared" si="1"/>
        <v>0.19081272084805653</v>
      </c>
      <c r="N15" s="11"/>
      <c r="O15" s="13">
        <v>69</v>
      </c>
      <c r="P15" s="11"/>
      <c r="Q15" s="13">
        <v>452</v>
      </c>
      <c r="R15" s="11"/>
      <c r="S15" s="14">
        <f t="shared" si="2"/>
        <v>0.15265486725663716</v>
      </c>
      <c r="T15" s="11"/>
      <c r="U15" s="13">
        <v>113</v>
      </c>
      <c r="V15" s="11"/>
      <c r="W15" s="13">
        <v>629</v>
      </c>
      <c r="X15" s="11"/>
      <c r="Y15" s="14">
        <f t="shared" si="3"/>
        <v>0.17965023847376788</v>
      </c>
      <c r="Z15" s="11"/>
      <c r="AA15" s="13">
        <v>115</v>
      </c>
      <c r="AB15" s="11"/>
      <c r="AC15" s="13">
        <v>794</v>
      </c>
      <c r="AD15" s="11"/>
      <c r="AE15" s="14">
        <f t="shared" si="4"/>
        <v>0.14483627204030228</v>
      </c>
      <c r="AF15" s="11"/>
      <c r="AG15" s="11"/>
      <c r="AH15" s="13">
        <f t="shared" si="5"/>
        <v>99</v>
      </c>
      <c r="AI15" s="11"/>
      <c r="AJ15" s="13">
        <f t="shared" si="6"/>
        <v>625</v>
      </c>
      <c r="AK15" s="11"/>
      <c r="AL15" s="17">
        <f t="shared" si="7"/>
        <v>0.15904712592356909</v>
      </c>
      <c r="AM15" s="11"/>
      <c r="AN15" s="13">
        <f t="shared" si="8"/>
        <v>2</v>
      </c>
      <c r="AO15" s="17">
        <f t="shared" si="9"/>
        <v>1.7699115044247787E-2</v>
      </c>
      <c r="AP15" s="13">
        <f t="shared" si="10"/>
        <v>165</v>
      </c>
      <c r="AQ15" s="17">
        <f t="shared" si="11"/>
        <v>0.26232114467408585</v>
      </c>
      <c r="AR15" s="17">
        <f t="shared" si="12"/>
        <v>-3.4813966433465598E-2</v>
      </c>
      <c r="AS15" s="11"/>
      <c r="AT15" s="13">
        <f t="shared" si="13"/>
        <v>46</v>
      </c>
      <c r="AU15" s="17">
        <f t="shared" si="14"/>
        <v>0.66666666666666663</v>
      </c>
      <c r="AV15" s="13">
        <f t="shared" si="15"/>
        <v>342</v>
      </c>
      <c r="AW15" s="17">
        <f t="shared" si="16"/>
        <v>0.75663716814159288</v>
      </c>
      <c r="AX15" s="17">
        <f t="shared" si="17"/>
        <v>-7.8185952163348782E-3</v>
      </c>
    </row>
    <row r="16" spans="1:51" x14ac:dyDescent="0.25">
      <c r="A16" s="7" t="s">
        <v>2</v>
      </c>
      <c r="B16" s="8" t="s">
        <v>14</v>
      </c>
      <c r="C16" s="13">
        <v>322</v>
      </c>
      <c r="D16" s="11"/>
      <c r="E16" s="13">
        <v>3186</v>
      </c>
      <c r="F16" s="11"/>
      <c r="G16" s="14">
        <f t="shared" si="0"/>
        <v>0.10106716886377903</v>
      </c>
      <c r="H16" s="11"/>
      <c r="I16" s="13">
        <v>314</v>
      </c>
      <c r="J16" s="11"/>
      <c r="K16" s="13">
        <v>2451</v>
      </c>
      <c r="L16" s="11"/>
      <c r="M16" s="14">
        <f t="shared" si="1"/>
        <v>0.1281109751121991</v>
      </c>
      <c r="N16" s="11"/>
      <c r="O16" s="13">
        <v>263</v>
      </c>
      <c r="P16" s="11"/>
      <c r="Q16" s="13">
        <v>1582</v>
      </c>
      <c r="R16" s="11"/>
      <c r="S16" s="14">
        <f t="shared" si="2"/>
        <v>0.16624525916561314</v>
      </c>
      <c r="T16" s="11"/>
      <c r="U16" s="13">
        <v>134</v>
      </c>
      <c r="V16" s="11"/>
      <c r="W16" s="13">
        <v>711</v>
      </c>
      <c r="X16" s="11"/>
      <c r="Y16" s="14">
        <f t="shared" si="3"/>
        <v>0.18846694796061886</v>
      </c>
      <c r="Z16" s="11"/>
      <c r="AA16" s="13">
        <v>127</v>
      </c>
      <c r="AB16" s="11"/>
      <c r="AC16" s="13">
        <v>588</v>
      </c>
      <c r="AD16" s="11"/>
      <c r="AE16" s="14">
        <f t="shared" si="4"/>
        <v>0.21598639455782312</v>
      </c>
      <c r="AF16" s="11"/>
      <c r="AG16" s="11"/>
      <c r="AH16" s="13">
        <f t="shared" si="5"/>
        <v>174.66666666666666</v>
      </c>
      <c r="AI16" s="11"/>
      <c r="AJ16" s="13">
        <f t="shared" si="6"/>
        <v>960.33333333333337</v>
      </c>
      <c r="AK16" s="11"/>
      <c r="AL16" s="17">
        <f t="shared" si="7"/>
        <v>0.19023286722801838</v>
      </c>
      <c r="AM16" s="11"/>
      <c r="AN16" s="13">
        <f t="shared" si="8"/>
        <v>-7</v>
      </c>
      <c r="AO16" s="17">
        <f t="shared" si="9"/>
        <v>-5.2238805970149252E-2</v>
      </c>
      <c r="AP16" s="13">
        <f t="shared" si="10"/>
        <v>-123</v>
      </c>
      <c r="AQ16" s="17">
        <f t="shared" si="11"/>
        <v>-0.1729957805907173</v>
      </c>
      <c r="AR16" s="17">
        <f t="shared" si="12"/>
        <v>2.7519446597204261E-2</v>
      </c>
      <c r="AS16" s="11"/>
      <c r="AT16" s="13">
        <f t="shared" si="13"/>
        <v>-136</v>
      </c>
      <c r="AU16" s="17">
        <f t="shared" si="14"/>
        <v>-0.5171102661596958</v>
      </c>
      <c r="AV16" s="13">
        <f t="shared" si="15"/>
        <v>-994</v>
      </c>
      <c r="AW16" s="17">
        <f t="shared" si="16"/>
        <v>-0.62831858407079644</v>
      </c>
      <c r="AX16" s="17">
        <f t="shared" si="17"/>
        <v>4.9741135392209979E-2</v>
      </c>
    </row>
    <row r="17" spans="1:50" x14ac:dyDescent="0.25">
      <c r="A17" s="7" t="s">
        <v>2</v>
      </c>
      <c r="B17" s="8" t="s">
        <v>15</v>
      </c>
      <c r="C17" s="13">
        <v>112</v>
      </c>
      <c r="D17" s="11"/>
      <c r="E17" s="13">
        <v>634</v>
      </c>
      <c r="F17" s="11"/>
      <c r="G17" s="14">
        <f t="shared" si="0"/>
        <v>0.17665615141955837</v>
      </c>
      <c r="H17" s="11"/>
      <c r="I17" s="13">
        <v>186</v>
      </c>
      <c r="J17" s="11"/>
      <c r="K17" s="13">
        <v>1022</v>
      </c>
      <c r="L17" s="11"/>
      <c r="M17" s="14">
        <f t="shared" si="1"/>
        <v>0.18199608610567514</v>
      </c>
      <c r="N17" s="11"/>
      <c r="O17" s="13">
        <v>78</v>
      </c>
      <c r="P17" s="11"/>
      <c r="Q17" s="13">
        <v>555</v>
      </c>
      <c r="R17" s="11"/>
      <c r="S17" s="14">
        <f t="shared" si="2"/>
        <v>0.14054054054054055</v>
      </c>
      <c r="T17" s="11"/>
      <c r="U17" s="13">
        <v>28</v>
      </c>
      <c r="V17" s="11"/>
      <c r="W17" s="13">
        <v>240</v>
      </c>
      <c r="X17" s="11"/>
      <c r="Y17" s="14">
        <f t="shared" si="3"/>
        <v>0.11666666666666667</v>
      </c>
      <c r="Z17" s="11"/>
      <c r="AA17" s="13">
        <v>19</v>
      </c>
      <c r="AB17" s="11"/>
      <c r="AC17" s="13">
        <v>173</v>
      </c>
      <c r="AD17" s="11"/>
      <c r="AE17" s="14">
        <f t="shared" si="4"/>
        <v>0.10982658959537572</v>
      </c>
      <c r="AF17" s="11"/>
      <c r="AG17" s="11"/>
      <c r="AH17" s="13">
        <f t="shared" si="5"/>
        <v>41.666666666666664</v>
      </c>
      <c r="AI17" s="11"/>
      <c r="AJ17" s="13">
        <f t="shared" si="6"/>
        <v>322.66666666666669</v>
      </c>
      <c r="AK17" s="11"/>
      <c r="AL17" s="17">
        <f t="shared" si="7"/>
        <v>0.12234459893419432</v>
      </c>
      <c r="AM17" s="11"/>
      <c r="AN17" s="13">
        <f t="shared" si="8"/>
        <v>-9</v>
      </c>
      <c r="AO17" s="17">
        <f t="shared" si="9"/>
        <v>-0.32142857142857145</v>
      </c>
      <c r="AP17" s="13">
        <f t="shared" si="10"/>
        <v>-67</v>
      </c>
      <c r="AQ17" s="17">
        <f t="shared" si="11"/>
        <v>-0.27916666666666667</v>
      </c>
      <c r="AR17" s="17">
        <f t="shared" si="12"/>
        <v>-6.8400770712909453E-3</v>
      </c>
      <c r="AS17" s="11"/>
      <c r="AT17" s="13">
        <f t="shared" si="13"/>
        <v>-59</v>
      </c>
      <c r="AU17" s="17">
        <f t="shared" si="14"/>
        <v>-0.75641025641025639</v>
      </c>
      <c r="AV17" s="13">
        <f t="shared" si="15"/>
        <v>-382</v>
      </c>
      <c r="AW17" s="17">
        <f t="shared" si="16"/>
        <v>-0.68828828828828825</v>
      </c>
      <c r="AX17" s="17">
        <f t="shared" si="17"/>
        <v>-3.0713950945164825E-2</v>
      </c>
    </row>
    <row r="18" spans="1:50" x14ac:dyDescent="0.25">
      <c r="A18" s="7" t="s">
        <v>2</v>
      </c>
      <c r="B18" s="8" t="s">
        <v>16</v>
      </c>
      <c r="C18" s="13">
        <v>121</v>
      </c>
      <c r="D18" s="11"/>
      <c r="E18" s="13">
        <v>338</v>
      </c>
      <c r="F18" s="11"/>
      <c r="G18" s="14">
        <f t="shared" si="0"/>
        <v>0.35798816568047337</v>
      </c>
      <c r="H18" s="11"/>
      <c r="I18" s="13">
        <v>77</v>
      </c>
      <c r="J18" s="11"/>
      <c r="K18" s="13">
        <v>246</v>
      </c>
      <c r="L18" s="11"/>
      <c r="M18" s="14">
        <f t="shared" si="1"/>
        <v>0.31300813008130079</v>
      </c>
      <c r="N18" s="11"/>
      <c r="O18" s="13">
        <v>52</v>
      </c>
      <c r="P18" s="11"/>
      <c r="Q18" s="13">
        <v>172</v>
      </c>
      <c r="R18" s="11"/>
      <c r="S18" s="14">
        <f t="shared" si="2"/>
        <v>0.30232558139534882</v>
      </c>
      <c r="T18" s="11"/>
      <c r="U18" s="13">
        <v>23</v>
      </c>
      <c r="V18" s="11"/>
      <c r="W18" s="13">
        <v>107</v>
      </c>
      <c r="X18" s="11"/>
      <c r="Y18" s="14">
        <f t="shared" si="3"/>
        <v>0.21495327102803738</v>
      </c>
      <c r="Z18" s="11"/>
      <c r="AA18" s="13">
        <v>28</v>
      </c>
      <c r="AB18" s="11"/>
      <c r="AC18" s="13">
        <v>97</v>
      </c>
      <c r="AD18" s="11"/>
      <c r="AE18" s="14">
        <f t="shared" si="4"/>
        <v>0.28865979381443296</v>
      </c>
      <c r="AF18" s="11"/>
      <c r="AG18" s="11"/>
      <c r="AH18" s="13">
        <f t="shared" si="5"/>
        <v>34.333333333333336</v>
      </c>
      <c r="AI18" s="11"/>
      <c r="AJ18" s="13">
        <f t="shared" si="6"/>
        <v>125.33333333333333</v>
      </c>
      <c r="AK18" s="11"/>
      <c r="AL18" s="17">
        <f t="shared" si="7"/>
        <v>0.26864621541260642</v>
      </c>
      <c r="AM18" s="11"/>
      <c r="AN18" s="13">
        <f t="shared" si="8"/>
        <v>5</v>
      </c>
      <c r="AO18" s="17">
        <f t="shared" si="9"/>
        <v>0.21739130434782608</v>
      </c>
      <c r="AP18" s="13">
        <f t="shared" si="10"/>
        <v>-10</v>
      </c>
      <c r="AQ18" s="17">
        <f t="shared" si="11"/>
        <v>-9.3457943925233641E-2</v>
      </c>
      <c r="AR18" s="17">
        <f t="shared" si="12"/>
        <v>7.3706522786395584E-2</v>
      </c>
      <c r="AS18" s="11"/>
      <c r="AT18" s="13">
        <f t="shared" si="13"/>
        <v>-24</v>
      </c>
      <c r="AU18" s="17">
        <f t="shared" si="14"/>
        <v>-0.46153846153846156</v>
      </c>
      <c r="AV18" s="13">
        <f t="shared" si="15"/>
        <v>-75</v>
      </c>
      <c r="AW18" s="17">
        <f t="shared" si="16"/>
        <v>-0.43604651162790697</v>
      </c>
      <c r="AX18" s="17">
        <f t="shared" si="17"/>
        <v>-1.3665787580915856E-2</v>
      </c>
    </row>
    <row r="19" spans="1:50" x14ac:dyDescent="0.25">
      <c r="A19" s="7" t="s">
        <v>2</v>
      </c>
      <c r="B19" s="8" t="s">
        <v>17</v>
      </c>
      <c r="C19" s="13">
        <v>104</v>
      </c>
      <c r="D19" s="11"/>
      <c r="E19" s="13">
        <v>555</v>
      </c>
      <c r="F19" s="11"/>
      <c r="G19" s="14">
        <f t="shared" si="0"/>
        <v>0.18738738738738739</v>
      </c>
      <c r="H19" s="11"/>
      <c r="I19" s="13">
        <v>115</v>
      </c>
      <c r="J19" s="11"/>
      <c r="K19" s="13">
        <v>588</v>
      </c>
      <c r="L19" s="11"/>
      <c r="M19" s="14">
        <f t="shared" si="1"/>
        <v>0.195578231292517</v>
      </c>
      <c r="N19" s="11"/>
      <c r="O19" s="13">
        <v>83</v>
      </c>
      <c r="P19" s="11"/>
      <c r="Q19" s="13">
        <v>448</v>
      </c>
      <c r="R19" s="11"/>
      <c r="S19" s="14">
        <f t="shared" si="2"/>
        <v>0.18526785714285715</v>
      </c>
      <c r="T19" s="11"/>
      <c r="U19" s="13">
        <v>58</v>
      </c>
      <c r="V19" s="11"/>
      <c r="W19" s="13">
        <v>236</v>
      </c>
      <c r="X19" s="11"/>
      <c r="Y19" s="14">
        <f t="shared" si="3"/>
        <v>0.24576271186440679</v>
      </c>
      <c r="Z19" s="11"/>
      <c r="AA19" s="13">
        <v>59</v>
      </c>
      <c r="AB19" s="11"/>
      <c r="AC19" s="13">
        <v>188</v>
      </c>
      <c r="AD19" s="11"/>
      <c r="AE19" s="14">
        <f t="shared" si="4"/>
        <v>0.31382978723404253</v>
      </c>
      <c r="AF19" s="11"/>
      <c r="AG19" s="11"/>
      <c r="AH19" s="13">
        <f t="shared" si="5"/>
        <v>66.666666666666671</v>
      </c>
      <c r="AI19" s="11"/>
      <c r="AJ19" s="13">
        <f t="shared" si="6"/>
        <v>290.66666666666669</v>
      </c>
      <c r="AK19" s="11"/>
      <c r="AL19" s="17">
        <f t="shared" si="7"/>
        <v>0.24828678541376883</v>
      </c>
      <c r="AM19" s="11"/>
      <c r="AN19" s="13">
        <f t="shared" si="8"/>
        <v>1</v>
      </c>
      <c r="AO19" s="17">
        <f t="shared" si="9"/>
        <v>1.7241379310344827E-2</v>
      </c>
      <c r="AP19" s="13">
        <f t="shared" si="10"/>
        <v>-48</v>
      </c>
      <c r="AQ19" s="17">
        <f t="shared" si="11"/>
        <v>-0.20338983050847459</v>
      </c>
      <c r="AR19" s="17">
        <f t="shared" si="12"/>
        <v>6.8067075369635743E-2</v>
      </c>
      <c r="AS19" s="11"/>
      <c r="AT19" s="13">
        <f t="shared" si="13"/>
        <v>-24</v>
      </c>
      <c r="AU19" s="17">
        <f t="shared" si="14"/>
        <v>-0.28915662650602408</v>
      </c>
      <c r="AV19" s="13">
        <f t="shared" si="15"/>
        <v>-260</v>
      </c>
      <c r="AW19" s="17">
        <f t="shared" si="16"/>
        <v>-0.5803571428571429</v>
      </c>
      <c r="AX19" s="17">
        <f t="shared" si="17"/>
        <v>0.12856193009118538</v>
      </c>
    </row>
    <row r="20" spans="1:50" x14ac:dyDescent="0.25">
      <c r="A20" s="7">
        <v>507</v>
      </c>
      <c r="B20" s="8" t="s">
        <v>18</v>
      </c>
      <c r="C20" s="13">
        <v>37</v>
      </c>
      <c r="D20" s="11"/>
      <c r="E20" s="13">
        <v>403</v>
      </c>
      <c r="F20" s="11"/>
      <c r="G20" s="14">
        <f t="shared" si="0"/>
        <v>9.1811414392059559E-2</v>
      </c>
      <c r="H20" s="11"/>
      <c r="I20" s="13">
        <v>46</v>
      </c>
      <c r="J20" s="11"/>
      <c r="K20" s="13">
        <v>348</v>
      </c>
      <c r="L20" s="11"/>
      <c r="M20" s="14">
        <f t="shared" si="1"/>
        <v>0.13218390804597702</v>
      </c>
      <c r="N20" s="11"/>
      <c r="O20" s="13">
        <v>40</v>
      </c>
      <c r="P20" s="11"/>
      <c r="Q20" s="13">
        <v>327</v>
      </c>
      <c r="R20" s="11"/>
      <c r="S20" s="14">
        <f t="shared" si="2"/>
        <v>0.12232415902140673</v>
      </c>
      <c r="T20" s="11"/>
      <c r="U20" s="13">
        <v>36</v>
      </c>
      <c r="V20" s="11"/>
      <c r="W20" s="13">
        <v>340</v>
      </c>
      <c r="X20" s="11"/>
      <c r="Y20" s="14">
        <f t="shared" si="3"/>
        <v>0.10588235294117647</v>
      </c>
      <c r="Z20" s="11"/>
      <c r="AA20" s="13">
        <v>41</v>
      </c>
      <c r="AB20" s="11"/>
      <c r="AC20" s="13">
        <v>351</v>
      </c>
      <c r="AD20" s="11"/>
      <c r="AE20" s="14">
        <f t="shared" si="4"/>
        <v>0.11680911680911681</v>
      </c>
      <c r="AF20" s="11"/>
      <c r="AG20" s="11"/>
      <c r="AH20" s="13">
        <f t="shared" si="5"/>
        <v>39</v>
      </c>
      <c r="AI20" s="11"/>
      <c r="AJ20" s="13">
        <f t="shared" si="6"/>
        <v>339.33333333333331</v>
      </c>
      <c r="AK20" s="11"/>
      <c r="AL20" s="17">
        <f t="shared" si="7"/>
        <v>0.11500520959056666</v>
      </c>
      <c r="AM20" s="11"/>
      <c r="AN20" s="13">
        <f t="shared" si="8"/>
        <v>5</v>
      </c>
      <c r="AO20" s="17">
        <f t="shared" si="9"/>
        <v>0.1388888888888889</v>
      </c>
      <c r="AP20" s="13">
        <f t="shared" si="10"/>
        <v>11</v>
      </c>
      <c r="AQ20" s="17">
        <f t="shared" si="11"/>
        <v>3.2352941176470591E-2</v>
      </c>
      <c r="AR20" s="17">
        <f t="shared" si="12"/>
        <v>1.0926763867940337E-2</v>
      </c>
      <c r="AS20" s="11"/>
      <c r="AT20" s="13">
        <f t="shared" si="13"/>
        <v>1</v>
      </c>
      <c r="AU20" s="17">
        <f t="shared" si="14"/>
        <v>2.5000000000000001E-2</v>
      </c>
      <c r="AV20" s="13">
        <f t="shared" si="15"/>
        <v>24</v>
      </c>
      <c r="AW20" s="17">
        <f t="shared" si="16"/>
        <v>7.3394495412844041E-2</v>
      </c>
      <c r="AX20" s="17">
        <f t="shared" si="17"/>
        <v>-5.5150422122899195E-3</v>
      </c>
    </row>
    <row r="21" spans="1:50" x14ac:dyDescent="0.25">
      <c r="A21" s="7">
        <v>502</v>
      </c>
      <c r="B21" s="8" t="s">
        <v>19</v>
      </c>
      <c r="C21" s="13">
        <v>299</v>
      </c>
      <c r="D21" s="11"/>
      <c r="E21" s="13">
        <v>1495</v>
      </c>
      <c r="F21" s="11"/>
      <c r="G21" s="14">
        <f t="shared" si="0"/>
        <v>0.2</v>
      </c>
      <c r="H21" s="11"/>
      <c r="I21" s="13">
        <v>389</v>
      </c>
      <c r="J21" s="11"/>
      <c r="K21" s="13">
        <v>1957</v>
      </c>
      <c r="L21" s="11"/>
      <c r="M21" s="14">
        <f t="shared" si="1"/>
        <v>0.19877363311190599</v>
      </c>
      <c r="N21" s="11"/>
      <c r="O21" s="13">
        <v>428</v>
      </c>
      <c r="P21" s="11"/>
      <c r="Q21" s="13">
        <v>1953</v>
      </c>
      <c r="R21" s="11"/>
      <c r="S21" s="14">
        <f t="shared" si="2"/>
        <v>0.21915002560163852</v>
      </c>
      <c r="T21" s="11"/>
      <c r="U21" s="13">
        <v>431</v>
      </c>
      <c r="V21" s="11"/>
      <c r="W21" s="13">
        <v>1881</v>
      </c>
      <c r="X21" s="11"/>
      <c r="Y21" s="14">
        <f t="shared" si="3"/>
        <v>0.22913343965975544</v>
      </c>
      <c r="Z21" s="11"/>
      <c r="AA21" s="13">
        <v>444</v>
      </c>
      <c r="AB21" s="11"/>
      <c r="AC21" s="13">
        <v>1965</v>
      </c>
      <c r="AD21" s="11"/>
      <c r="AE21" s="14">
        <f t="shared" si="4"/>
        <v>0.22595419847328244</v>
      </c>
      <c r="AF21" s="11"/>
      <c r="AG21" s="11"/>
      <c r="AH21" s="13">
        <f t="shared" si="5"/>
        <v>434.33333333333331</v>
      </c>
      <c r="AI21" s="11"/>
      <c r="AJ21" s="13">
        <f t="shared" si="6"/>
        <v>1933</v>
      </c>
      <c r="AK21" s="11"/>
      <c r="AL21" s="17">
        <f t="shared" si="7"/>
        <v>0.22474588791155881</v>
      </c>
      <c r="AM21" s="11"/>
      <c r="AN21" s="13">
        <f t="shared" si="8"/>
        <v>13</v>
      </c>
      <c r="AO21" s="17">
        <f t="shared" si="9"/>
        <v>3.0162412993039442E-2</v>
      </c>
      <c r="AP21" s="13">
        <f t="shared" si="10"/>
        <v>84</v>
      </c>
      <c r="AQ21" s="17">
        <f t="shared" si="11"/>
        <v>4.4657097288676235E-2</v>
      </c>
      <c r="AR21" s="17">
        <f t="shared" si="12"/>
        <v>-3.179241186473003E-3</v>
      </c>
      <c r="AS21" s="11"/>
      <c r="AT21" s="13">
        <f t="shared" si="13"/>
        <v>16</v>
      </c>
      <c r="AU21" s="17">
        <f t="shared" si="14"/>
        <v>3.7383177570093455E-2</v>
      </c>
      <c r="AV21" s="13">
        <f t="shared" si="15"/>
        <v>12</v>
      </c>
      <c r="AW21" s="17">
        <f t="shared" si="16"/>
        <v>6.1443932411674347E-3</v>
      </c>
      <c r="AX21" s="17">
        <f t="shared" si="17"/>
        <v>6.8041728716439209E-3</v>
      </c>
    </row>
    <row r="22" spans="1:50" x14ac:dyDescent="0.25">
      <c r="A22" s="7">
        <v>509</v>
      </c>
      <c r="B22" s="8" t="s">
        <v>20</v>
      </c>
      <c r="C22" s="13">
        <v>144</v>
      </c>
      <c r="D22" s="11"/>
      <c r="E22" s="13">
        <v>1093</v>
      </c>
      <c r="F22" s="11"/>
      <c r="G22" s="14">
        <f t="shared" si="0"/>
        <v>0.13174748398902103</v>
      </c>
      <c r="H22" s="11"/>
      <c r="I22" s="13">
        <v>154</v>
      </c>
      <c r="J22" s="11"/>
      <c r="K22" s="13">
        <v>1030</v>
      </c>
      <c r="L22" s="11"/>
      <c r="M22" s="14">
        <f t="shared" si="1"/>
        <v>0.14951456310679612</v>
      </c>
      <c r="N22" s="11"/>
      <c r="O22" s="13">
        <v>179</v>
      </c>
      <c r="P22" s="11"/>
      <c r="Q22" s="13">
        <v>1000</v>
      </c>
      <c r="R22" s="11"/>
      <c r="S22" s="14">
        <f t="shared" si="2"/>
        <v>0.17899999999999999</v>
      </c>
      <c r="T22" s="11"/>
      <c r="U22" s="13">
        <v>115</v>
      </c>
      <c r="V22" s="11"/>
      <c r="W22" s="13">
        <v>754</v>
      </c>
      <c r="X22" s="11"/>
      <c r="Y22" s="14">
        <f t="shared" si="3"/>
        <v>0.15251989389920426</v>
      </c>
      <c r="Z22" s="11"/>
      <c r="AA22" s="13">
        <v>147</v>
      </c>
      <c r="AB22" s="11"/>
      <c r="AC22" s="13">
        <v>925</v>
      </c>
      <c r="AD22" s="11"/>
      <c r="AE22" s="14">
        <f t="shared" si="4"/>
        <v>0.15891891891891891</v>
      </c>
      <c r="AF22" s="11"/>
      <c r="AG22" s="11"/>
      <c r="AH22" s="13">
        <f t="shared" si="5"/>
        <v>147</v>
      </c>
      <c r="AI22" s="11"/>
      <c r="AJ22" s="13">
        <f t="shared" si="6"/>
        <v>893</v>
      </c>
      <c r="AK22" s="11"/>
      <c r="AL22" s="17">
        <f t="shared" si="7"/>
        <v>0.16347960427270772</v>
      </c>
      <c r="AM22" s="11"/>
      <c r="AN22" s="13">
        <f t="shared" si="8"/>
        <v>32</v>
      </c>
      <c r="AO22" s="17">
        <f t="shared" si="9"/>
        <v>0.27826086956521739</v>
      </c>
      <c r="AP22" s="13">
        <f t="shared" si="10"/>
        <v>171</v>
      </c>
      <c r="AQ22" s="17">
        <f t="shared" si="11"/>
        <v>0.22679045092838196</v>
      </c>
      <c r="AR22" s="17">
        <f t="shared" si="12"/>
        <v>6.3990250197146492E-3</v>
      </c>
      <c r="AS22" s="11"/>
      <c r="AT22" s="13">
        <f t="shared" si="13"/>
        <v>-32</v>
      </c>
      <c r="AU22" s="17">
        <f t="shared" si="14"/>
        <v>-0.1787709497206704</v>
      </c>
      <c r="AV22" s="13">
        <f t="shared" si="15"/>
        <v>-75</v>
      </c>
      <c r="AW22" s="17">
        <f t="shared" si="16"/>
        <v>-7.4999999999999997E-2</v>
      </c>
      <c r="AX22" s="17">
        <f t="shared" si="17"/>
        <v>-2.0081081081081087E-2</v>
      </c>
    </row>
    <row r="23" spans="1:50" x14ac:dyDescent="0.25">
      <c r="A23" s="7">
        <v>512</v>
      </c>
      <c r="B23" s="8" t="s">
        <v>21</v>
      </c>
      <c r="C23" s="13">
        <v>292</v>
      </c>
      <c r="D23" s="11"/>
      <c r="E23" s="13">
        <v>1606</v>
      </c>
      <c r="F23" s="11"/>
      <c r="G23" s="14">
        <f t="shared" si="0"/>
        <v>0.18181818181818182</v>
      </c>
      <c r="H23" s="11"/>
      <c r="I23" s="13">
        <v>298</v>
      </c>
      <c r="J23" s="11"/>
      <c r="K23" s="13">
        <v>1607</v>
      </c>
      <c r="L23" s="11"/>
      <c r="M23" s="14">
        <f t="shared" si="1"/>
        <v>0.18543870566272558</v>
      </c>
      <c r="N23" s="11"/>
      <c r="O23" s="13">
        <v>263</v>
      </c>
      <c r="P23" s="11"/>
      <c r="Q23" s="13">
        <v>1514</v>
      </c>
      <c r="R23" s="11"/>
      <c r="S23" s="14">
        <f t="shared" si="2"/>
        <v>0.1737120211360634</v>
      </c>
      <c r="T23" s="11"/>
      <c r="U23" s="13">
        <v>278</v>
      </c>
      <c r="V23" s="11"/>
      <c r="W23" s="13">
        <v>1426</v>
      </c>
      <c r="X23" s="11"/>
      <c r="Y23" s="14">
        <f t="shared" si="3"/>
        <v>0.19495091164095371</v>
      </c>
      <c r="Z23" s="11"/>
      <c r="AA23" s="13">
        <v>286</v>
      </c>
      <c r="AB23" s="11"/>
      <c r="AC23" s="13">
        <v>1477</v>
      </c>
      <c r="AD23" s="11"/>
      <c r="AE23" s="14">
        <f t="shared" si="4"/>
        <v>0.19363574813811782</v>
      </c>
      <c r="AF23" s="11"/>
      <c r="AG23" s="11"/>
      <c r="AH23" s="13">
        <f t="shared" si="5"/>
        <v>275.66666666666669</v>
      </c>
      <c r="AI23" s="11"/>
      <c r="AJ23" s="13">
        <f t="shared" si="6"/>
        <v>1472.3333333333333</v>
      </c>
      <c r="AK23" s="11"/>
      <c r="AL23" s="17">
        <f t="shared" si="7"/>
        <v>0.18743289363837831</v>
      </c>
      <c r="AM23" s="11"/>
      <c r="AN23" s="13">
        <f t="shared" si="8"/>
        <v>8</v>
      </c>
      <c r="AO23" s="17">
        <f t="shared" si="9"/>
        <v>2.8776978417266189E-2</v>
      </c>
      <c r="AP23" s="13">
        <f t="shared" si="10"/>
        <v>51</v>
      </c>
      <c r="AQ23" s="17">
        <f t="shared" si="11"/>
        <v>3.5764375876577839E-2</v>
      </c>
      <c r="AR23" s="17">
        <f t="shared" si="12"/>
        <v>-1.3151635028358921E-3</v>
      </c>
      <c r="AS23" s="11"/>
      <c r="AT23" s="13">
        <f t="shared" si="13"/>
        <v>23</v>
      </c>
      <c r="AU23" s="17">
        <f t="shared" si="14"/>
        <v>8.7452471482889732E-2</v>
      </c>
      <c r="AV23" s="13">
        <f t="shared" si="15"/>
        <v>-37</v>
      </c>
      <c r="AW23" s="17">
        <f t="shared" si="16"/>
        <v>-2.4438573315719948E-2</v>
      </c>
      <c r="AX23" s="17">
        <f t="shared" si="17"/>
        <v>1.9923727002054414E-2</v>
      </c>
    </row>
    <row r="24" spans="1:50" x14ac:dyDescent="0.25">
      <c r="A24" s="7">
        <v>540</v>
      </c>
      <c r="B24" s="8" t="s">
        <v>22</v>
      </c>
      <c r="C24" s="13">
        <v>7</v>
      </c>
      <c r="D24" s="11"/>
      <c r="E24" s="13">
        <v>86</v>
      </c>
      <c r="F24" s="11"/>
      <c r="G24" s="14">
        <f t="shared" si="0"/>
        <v>8.1395348837209308E-2</v>
      </c>
      <c r="H24" s="11"/>
      <c r="I24" s="13">
        <v>9</v>
      </c>
      <c r="J24" s="11"/>
      <c r="K24" s="13">
        <v>79</v>
      </c>
      <c r="L24" s="11"/>
      <c r="M24" s="14">
        <f t="shared" si="1"/>
        <v>0.11392405063291139</v>
      </c>
      <c r="N24" s="11"/>
      <c r="O24" s="13">
        <v>33</v>
      </c>
      <c r="P24" s="11"/>
      <c r="Q24" s="13">
        <v>366</v>
      </c>
      <c r="R24" s="11"/>
      <c r="S24" s="14">
        <f t="shared" si="2"/>
        <v>9.0163934426229511E-2</v>
      </c>
      <c r="T24" s="11"/>
      <c r="U24" s="13">
        <v>37</v>
      </c>
      <c r="V24" s="11"/>
      <c r="W24" s="13">
        <v>335</v>
      </c>
      <c r="X24" s="11"/>
      <c r="Y24" s="14">
        <f t="shared" si="3"/>
        <v>0.11044776119402985</v>
      </c>
      <c r="Z24" s="11"/>
      <c r="AA24" s="13">
        <v>45</v>
      </c>
      <c r="AB24" s="11"/>
      <c r="AC24" s="13">
        <v>361</v>
      </c>
      <c r="AD24" s="11"/>
      <c r="AE24" s="14">
        <f t="shared" si="4"/>
        <v>0.12465373961218837</v>
      </c>
      <c r="AF24" s="11"/>
      <c r="AG24" s="11"/>
      <c r="AH24" s="13">
        <f t="shared" si="5"/>
        <v>38.333333333333336</v>
      </c>
      <c r="AI24" s="11"/>
      <c r="AJ24" s="13">
        <f t="shared" si="6"/>
        <v>354</v>
      </c>
      <c r="AK24" s="11"/>
      <c r="AL24" s="17">
        <f t="shared" si="7"/>
        <v>0.10842181174414924</v>
      </c>
      <c r="AM24" s="11"/>
      <c r="AN24" s="13">
        <f t="shared" si="8"/>
        <v>8</v>
      </c>
      <c r="AO24" s="17">
        <f t="shared" si="9"/>
        <v>0.21621621621621623</v>
      </c>
      <c r="AP24" s="13">
        <f t="shared" si="10"/>
        <v>26</v>
      </c>
      <c r="AQ24" s="17">
        <f t="shared" si="11"/>
        <v>7.7611940298507459E-2</v>
      </c>
      <c r="AR24" s="17">
        <f t="shared" si="12"/>
        <v>1.4205978418158516E-2</v>
      </c>
      <c r="AS24" s="11"/>
      <c r="AT24" s="13">
        <f t="shared" si="13"/>
        <v>12</v>
      </c>
      <c r="AU24" s="17">
        <f t="shared" si="14"/>
        <v>0.36363636363636365</v>
      </c>
      <c r="AV24" s="13">
        <f t="shared" si="15"/>
        <v>-5</v>
      </c>
      <c r="AW24" s="17">
        <f t="shared" si="16"/>
        <v>-1.3661202185792349E-2</v>
      </c>
      <c r="AX24" s="17">
        <f t="shared" si="17"/>
        <v>3.4489805185958858E-2</v>
      </c>
    </row>
    <row r="25" spans="1:50" x14ac:dyDescent="0.25">
      <c r="A25" s="7">
        <v>519</v>
      </c>
      <c r="B25" s="8" t="s">
        <v>23</v>
      </c>
      <c r="C25" s="13">
        <v>17</v>
      </c>
      <c r="D25" s="11"/>
      <c r="E25" s="13">
        <v>149</v>
      </c>
      <c r="F25" s="11"/>
      <c r="G25" s="14">
        <f t="shared" si="0"/>
        <v>0.11409395973154363</v>
      </c>
      <c r="H25" s="11"/>
      <c r="I25" s="13">
        <v>21</v>
      </c>
      <c r="J25" s="11"/>
      <c r="K25" s="13">
        <v>238</v>
      </c>
      <c r="L25" s="11"/>
      <c r="M25" s="14">
        <f t="shared" si="1"/>
        <v>8.8235294117647065E-2</v>
      </c>
      <c r="N25" s="11"/>
      <c r="O25" s="13">
        <v>33</v>
      </c>
      <c r="P25" s="11"/>
      <c r="Q25" s="13">
        <v>413</v>
      </c>
      <c r="R25" s="11"/>
      <c r="S25" s="14">
        <f t="shared" si="2"/>
        <v>7.990314769975787E-2</v>
      </c>
      <c r="T25" s="11"/>
      <c r="U25" s="13">
        <v>30</v>
      </c>
      <c r="V25" s="11"/>
      <c r="W25" s="13">
        <v>305</v>
      </c>
      <c r="X25" s="11"/>
      <c r="Y25" s="14">
        <f t="shared" si="3"/>
        <v>9.8360655737704916E-2</v>
      </c>
      <c r="Z25" s="11"/>
      <c r="AA25" s="13">
        <v>23</v>
      </c>
      <c r="AB25" s="11"/>
      <c r="AC25" s="13">
        <v>264</v>
      </c>
      <c r="AD25" s="11"/>
      <c r="AE25" s="14">
        <f t="shared" si="4"/>
        <v>8.7121212121212127E-2</v>
      </c>
      <c r="AF25" s="11"/>
      <c r="AG25" s="11"/>
      <c r="AH25" s="13">
        <f t="shared" si="5"/>
        <v>28.666666666666668</v>
      </c>
      <c r="AI25" s="11"/>
      <c r="AJ25" s="13">
        <f t="shared" si="6"/>
        <v>327.33333333333331</v>
      </c>
      <c r="AK25" s="11"/>
      <c r="AL25" s="17">
        <f t="shared" si="7"/>
        <v>8.8461671852891624E-2</v>
      </c>
      <c r="AM25" s="11"/>
      <c r="AN25" s="13">
        <f t="shared" si="8"/>
        <v>-7</v>
      </c>
      <c r="AO25" s="17">
        <f t="shared" si="9"/>
        <v>-0.23333333333333334</v>
      </c>
      <c r="AP25" s="13">
        <f t="shared" si="10"/>
        <v>-41</v>
      </c>
      <c r="AQ25" s="17">
        <f t="shared" si="11"/>
        <v>-0.13442622950819672</v>
      </c>
      <c r="AR25" s="17">
        <f t="shared" si="12"/>
        <v>-1.1239443616492789E-2</v>
      </c>
      <c r="AS25" s="11"/>
      <c r="AT25" s="13">
        <f t="shared" si="13"/>
        <v>-10</v>
      </c>
      <c r="AU25" s="17">
        <f t="shared" si="14"/>
        <v>-0.30303030303030304</v>
      </c>
      <c r="AV25" s="13">
        <f t="shared" si="15"/>
        <v>-149</v>
      </c>
      <c r="AW25" s="17">
        <f t="shared" si="16"/>
        <v>-0.36077481840193704</v>
      </c>
      <c r="AX25" s="17">
        <f t="shared" si="17"/>
        <v>7.2180644214542566E-3</v>
      </c>
    </row>
    <row r="26" spans="1:50" x14ac:dyDescent="0.25">
      <c r="A26" s="7">
        <v>514</v>
      </c>
      <c r="B26" s="8" t="s">
        <v>24</v>
      </c>
      <c r="C26" s="13">
        <v>106</v>
      </c>
      <c r="D26" s="11"/>
      <c r="E26" s="13">
        <v>818</v>
      </c>
      <c r="F26" s="11"/>
      <c r="G26" s="14">
        <f t="shared" si="0"/>
        <v>0.1295843520782396</v>
      </c>
      <c r="H26" s="11"/>
      <c r="I26" s="13">
        <v>85</v>
      </c>
      <c r="J26" s="11"/>
      <c r="K26" s="13">
        <v>750</v>
      </c>
      <c r="L26" s="11"/>
      <c r="M26" s="14">
        <f t="shared" si="1"/>
        <v>0.11333333333333333</v>
      </c>
      <c r="N26" s="11"/>
      <c r="O26" s="13">
        <v>98</v>
      </c>
      <c r="P26" s="11"/>
      <c r="Q26" s="13">
        <v>789</v>
      </c>
      <c r="R26" s="11"/>
      <c r="S26" s="14">
        <f t="shared" si="2"/>
        <v>0.12420785804816223</v>
      </c>
      <c r="T26" s="11"/>
      <c r="U26" s="13">
        <v>94</v>
      </c>
      <c r="V26" s="11"/>
      <c r="W26" s="13">
        <v>816</v>
      </c>
      <c r="X26" s="11"/>
      <c r="Y26" s="14">
        <f t="shared" si="3"/>
        <v>0.11519607843137254</v>
      </c>
      <c r="Z26" s="11"/>
      <c r="AA26" s="13">
        <v>79</v>
      </c>
      <c r="AB26" s="11"/>
      <c r="AC26" s="13">
        <v>650</v>
      </c>
      <c r="AD26" s="11"/>
      <c r="AE26" s="14">
        <f t="shared" si="4"/>
        <v>0.12153846153846154</v>
      </c>
      <c r="AF26" s="11"/>
      <c r="AG26" s="11"/>
      <c r="AH26" s="13">
        <f t="shared" si="5"/>
        <v>90.333333333333329</v>
      </c>
      <c r="AI26" s="11"/>
      <c r="AJ26" s="13">
        <f t="shared" si="6"/>
        <v>751.66666666666663</v>
      </c>
      <c r="AK26" s="11"/>
      <c r="AL26" s="17">
        <f t="shared" si="7"/>
        <v>0.12031413267266544</v>
      </c>
      <c r="AM26" s="11"/>
      <c r="AN26" s="13">
        <f t="shared" si="8"/>
        <v>-15</v>
      </c>
      <c r="AO26" s="17">
        <f t="shared" si="9"/>
        <v>-0.15957446808510639</v>
      </c>
      <c r="AP26" s="13">
        <f t="shared" si="10"/>
        <v>-166</v>
      </c>
      <c r="AQ26" s="17">
        <f t="shared" si="11"/>
        <v>-0.20343137254901961</v>
      </c>
      <c r="AR26" s="17">
        <f t="shared" si="12"/>
        <v>6.3423831070889974E-3</v>
      </c>
      <c r="AS26" s="11"/>
      <c r="AT26" s="13">
        <f t="shared" si="13"/>
        <v>-19</v>
      </c>
      <c r="AU26" s="17">
        <f t="shared" si="14"/>
        <v>-0.19387755102040816</v>
      </c>
      <c r="AV26" s="13">
        <f t="shared" si="15"/>
        <v>-139</v>
      </c>
      <c r="AW26" s="17">
        <f t="shared" si="16"/>
        <v>-0.17617237008871989</v>
      </c>
      <c r="AX26" s="17">
        <f t="shared" si="17"/>
        <v>-2.6693965097006889E-3</v>
      </c>
    </row>
    <row r="27" spans="1:50" x14ac:dyDescent="0.25">
      <c r="A27" s="7">
        <v>529</v>
      </c>
      <c r="B27" s="8" t="s">
        <v>25</v>
      </c>
      <c r="C27" s="10" t="s">
        <v>75</v>
      </c>
      <c r="D27" s="11"/>
      <c r="E27" s="10" t="s">
        <v>82</v>
      </c>
      <c r="F27" s="11"/>
      <c r="G27" s="12" t="s">
        <v>81</v>
      </c>
      <c r="H27" s="11"/>
      <c r="I27" s="10" t="s">
        <v>100</v>
      </c>
      <c r="J27" s="11"/>
      <c r="K27" s="10" t="s">
        <v>99</v>
      </c>
      <c r="L27" s="11"/>
      <c r="M27" s="12" t="s">
        <v>98</v>
      </c>
      <c r="N27" s="11"/>
      <c r="O27" s="10" t="s">
        <v>119</v>
      </c>
      <c r="P27" s="11"/>
      <c r="Q27" s="10" t="s">
        <v>120</v>
      </c>
      <c r="R27" s="11"/>
      <c r="S27" s="14" t="s">
        <v>121</v>
      </c>
      <c r="T27" s="11"/>
      <c r="U27" s="10" t="s">
        <v>125</v>
      </c>
      <c r="V27" s="11"/>
      <c r="W27" s="10" t="s">
        <v>126</v>
      </c>
      <c r="X27" s="11"/>
      <c r="Y27" s="12" t="s">
        <v>127</v>
      </c>
      <c r="Z27" s="11"/>
      <c r="AA27" s="10" t="s">
        <v>75</v>
      </c>
      <c r="AB27" s="11"/>
      <c r="AC27" s="10" t="s">
        <v>145</v>
      </c>
      <c r="AD27" s="11"/>
      <c r="AE27" s="12" t="s">
        <v>146</v>
      </c>
      <c r="AF27" s="11"/>
      <c r="AG27" s="11"/>
      <c r="AH27" s="21" t="s">
        <v>207</v>
      </c>
      <c r="AI27" s="11"/>
      <c r="AJ27" s="21" t="s">
        <v>208</v>
      </c>
      <c r="AK27" s="11"/>
      <c r="AL27" s="22" t="s">
        <v>209</v>
      </c>
      <c r="AM27" s="11"/>
      <c r="AN27" s="10" t="s">
        <v>210</v>
      </c>
      <c r="AO27" s="23" t="s">
        <v>211</v>
      </c>
      <c r="AP27" s="10" t="s">
        <v>212</v>
      </c>
      <c r="AQ27" s="23" t="s">
        <v>213</v>
      </c>
      <c r="AR27" s="23" t="s">
        <v>214</v>
      </c>
      <c r="AS27" s="11"/>
      <c r="AT27" s="10" t="s">
        <v>160</v>
      </c>
      <c r="AU27" s="23" t="s">
        <v>215</v>
      </c>
      <c r="AV27" s="10" t="s">
        <v>216</v>
      </c>
      <c r="AW27" s="23" t="s">
        <v>217</v>
      </c>
      <c r="AX27" s="23" t="s">
        <v>218</v>
      </c>
    </row>
    <row r="28" spans="1:50" x14ac:dyDescent="0.25">
      <c r="A28" s="7" t="s">
        <v>2</v>
      </c>
      <c r="B28" s="8" t="s">
        <v>26</v>
      </c>
      <c r="C28" s="13">
        <v>3</v>
      </c>
      <c r="D28" s="11"/>
      <c r="E28" s="13">
        <v>72</v>
      </c>
      <c r="F28" s="11"/>
      <c r="G28" s="14">
        <f t="shared" ref="G28:G60" si="18">C28/E28</f>
        <v>4.1666666666666664E-2</v>
      </c>
      <c r="H28" s="11"/>
      <c r="I28" s="13">
        <v>6</v>
      </c>
      <c r="J28" s="11"/>
      <c r="K28" s="13">
        <v>97</v>
      </c>
      <c r="L28" s="11"/>
      <c r="M28" s="14">
        <f t="shared" ref="M28:M60" si="19">I28/K28</f>
        <v>6.1855670103092786E-2</v>
      </c>
      <c r="N28" s="11"/>
      <c r="O28" s="13">
        <v>2</v>
      </c>
      <c r="P28" s="11"/>
      <c r="Q28" s="13">
        <v>74</v>
      </c>
      <c r="R28" s="11"/>
      <c r="S28" s="14">
        <f t="shared" ref="S28:S60" si="20">O28/Q28</f>
        <v>2.7027027027027029E-2</v>
      </c>
      <c r="T28" s="11"/>
      <c r="U28" s="13">
        <v>2</v>
      </c>
      <c r="V28" s="11"/>
      <c r="W28" s="13">
        <v>58</v>
      </c>
      <c r="X28" s="11"/>
      <c r="Y28" s="14">
        <f t="shared" ref="Y28:Y60" si="21">U28/W28</f>
        <v>3.4482758620689655E-2</v>
      </c>
      <c r="Z28" s="11"/>
      <c r="AA28" s="13">
        <v>5</v>
      </c>
      <c r="AB28" s="11"/>
      <c r="AC28" s="13">
        <v>104</v>
      </c>
      <c r="AD28" s="11"/>
      <c r="AE28" s="14">
        <f t="shared" si="4"/>
        <v>4.807692307692308E-2</v>
      </c>
      <c r="AF28" s="11"/>
      <c r="AG28" s="11"/>
      <c r="AH28" s="13">
        <f t="shared" si="5"/>
        <v>3</v>
      </c>
      <c r="AI28" s="11"/>
      <c r="AJ28" s="13">
        <f t="shared" si="6"/>
        <v>78.666666666666671</v>
      </c>
      <c r="AK28" s="11"/>
      <c r="AL28" s="17">
        <f t="shared" si="7"/>
        <v>3.6528902908213257E-2</v>
      </c>
      <c r="AM28" s="11"/>
      <c r="AN28" s="13">
        <f t="shared" si="8"/>
        <v>3</v>
      </c>
      <c r="AO28" s="17">
        <f t="shared" si="9"/>
        <v>1.5</v>
      </c>
      <c r="AP28" s="13">
        <f t="shared" si="10"/>
        <v>46</v>
      </c>
      <c r="AQ28" s="17">
        <f t="shared" si="11"/>
        <v>0.7931034482758621</v>
      </c>
      <c r="AR28" s="17">
        <f t="shared" si="12"/>
        <v>1.3594164456233425E-2</v>
      </c>
      <c r="AS28" s="11"/>
      <c r="AT28" s="13">
        <f t="shared" si="13"/>
        <v>3</v>
      </c>
      <c r="AU28" s="17">
        <f t="shared" si="14"/>
        <v>1.5</v>
      </c>
      <c r="AV28" s="13">
        <f t="shared" si="15"/>
        <v>30</v>
      </c>
      <c r="AW28" s="17">
        <f t="shared" si="16"/>
        <v>0.40540540540540543</v>
      </c>
      <c r="AX28" s="17">
        <f t="shared" si="17"/>
        <v>2.1049896049896051E-2</v>
      </c>
    </row>
    <row r="29" spans="1:50" x14ac:dyDescent="0.25">
      <c r="A29" s="7" t="s">
        <v>2</v>
      </c>
      <c r="B29" s="8" t="s">
        <v>27</v>
      </c>
      <c r="C29" s="13">
        <v>8</v>
      </c>
      <c r="D29" s="11"/>
      <c r="E29" s="13">
        <v>108</v>
      </c>
      <c r="F29" s="11"/>
      <c r="G29" s="14">
        <f t="shared" si="18"/>
        <v>7.407407407407407E-2</v>
      </c>
      <c r="H29" s="11"/>
      <c r="I29" s="13">
        <v>3</v>
      </c>
      <c r="J29" s="11"/>
      <c r="K29" s="13">
        <v>75</v>
      </c>
      <c r="L29" s="11"/>
      <c r="M29" s="14">
        <f t="shared" si="19"/>
        <v>0.04</v>
      </c>
      <c r="N29" s="11"/>
      <c r="O29" s="13">
        <v>7</v>
      </c>
      <c r="P29" s="11"/>
      <c r="Q29" s="13">
        <v>83</v>
      </c>
      <c r="R29" s="11"/>
      <c r="S29" s="14">
        <f t="shared" si="20"/>
        <v>8.4337349397590355E-2</v>
      </c>
      <c r="T29" s="11"/>
      <c r="U29" s="13">
        <v>6</v>
      </c>
      <c r="V29" s="11"/>
      <c r="W29" s="13">
        <v>47</v>
      </c>
      <c r="X29" s="11"/>
      <c r="Y29" s="14">
        <f t="shared" si="21"/>
        <v>0.1276595744680851</v>
      </c>
      <c r="Z29" s="11"/>
      <c r="AA29" s="13">
        <v>11</v>
      </c>
      <c r="AB29" s="11"/>
      <c r="AC29" s="13">
        <v>80</v>
      </c>
      <c r="AD29" s="11"/>
      <c r="AE29" s="14">
        <f t="shared" si="4"/>
        <v>0.13750000000000001</v>
      </c>
      <c r="AF29" s="11"/>
      <c r="AG29" s="11"/>
      <c r="AH29" s="13">
        <f t="shared" si="5"/>
        <v>8</v>
      </c>
      <c r="AI29" s="11"/>
      <c r="AJ29" s="13">
        <f t="shared" si="6"/>
        <v>70</v>
      </c>
      <c r="AK29" s="11"/>
      <c r="AL29" s="17">
        <f t="shared" si="7"/>
        <v>0.11649897462189183</v>
      </c>
      <c r="AM29" s="11"/>
      <c r="AN29" s="13">
        <f t="shared" si="8"/>
        <v>5</v>
      </c>
      <c r="AO29" s="17">
        <f t="shared" si="9"/>
        <v>0.83333333333333337</v>
      </c>
      <c r="AP29" s="13">
        <f t="shared" si="10"/>
        <v>33</v>
      </c>
      <c r="AQ29" s="17">
        <f t="shared" si="11"/>
        <v>0.7021276595744681</v>
      </c>
      <c r="AR29" s="17">
        <f t="shared" si="12"/>
        <v>9.8404255319149148E-3</v>
      </c>
      <c r="AS29" s="11"/>
      <c r="AT29" s="13">
        <f t="shared" si="13"/>
        <v>4</v>
      </c>
      <c r="AU29" s="17">
        <f t="shared" si="14"/>
        <v>0.5714285714285714</v>
      </c>
      <c r="AV29" s="13">
        <f t="shared" si="15"/>
        <v>-3</v>
      </c>
      <c r="AW29" s="17">
        <f t="shared" si="16"/>
        <v>-3.614457831325301E-2</v>
      </c>
      <c r="AX29" s="17">
        <f t="shared" si="17"/>
        <v>5.3162650602409656E-2</v>
      </c>
    </row>
    <row r="30" spans="1:50" x14ac:dyDescent="0.25">
      <c r="A30" s="7" t="s">
        <v>2</v>
      </c>
      <c r="B30" s="8" t="s">
        <v>28</v>
      </c>
      <c r="C30" s="13">
        <v>17</v>
      </c>
      <c r="D30" s="11"/>
      <c r="E30" s="13">
        <v>252</v>
      </c>
      <c r="F30" s="11"/>
      <c r="G30" s="14">
        <f t="shared" si="18"/>
        <v>6.7460317460317457E-2</v>
      </c>
      <c r="H30" s="11"/>
      <c r="I30" s="13">
        <v>26</v>
      </c>
      <c r="J30" s="11"/>
      <c r="K30" s="13">
        <v>203</v>
      </c>
      <c r="L30" s="11"/>
      <c r="M30" s="14">
        <f t="shared" si="19"/>
        <v>0.12807881773399016</v>
      </c>
      <c r="N30" s="11"/>
      <c r="O30" s="13">
        <v>20</v>
      </c>
      <c r="P30" s="11"/>
      <c r="Q30" s="13">
        <v>211</v>
      </c>
      <c r="R30" s="11"/>
      <c r="S30" s="14">
        <f t="shared" si="20"/>
        <v>9.4786729857819899E-2</v>
      </c>
      <c r="T30" s="11"/>
      <c r="U30" s="13">
        <v>21</v>
      </c>
      <c r="V30" s="11"/>
      <c r="W30" s="13">
        <v>212</v>
      </c>
      <c r="X30" s="11"/>
      <c r="Y30" s="14">
        <f t="shared" si="21"/>
        <v>9.9056603773584911E-2</v>
      </c>
      <c r="Z30" s="11"/>
      <c r="AA30" s="13">
        <v>17</v>
      </c>
      <c r="AB30" s="11"/>
      <c r="AC30" s="13">
        <v>220</v>
      </c>
      <c r="AD30" s="11"/>
      <c r="AE30" s="14">
        <f t="shared" si="4"/>
        <v>7.7272727272727271E-2</v>
      </c>
      <c r="AF30" s="11"/>
      <c r="AG30" s="11"/>
      <c r="AH30" s="13">
        <f t="shared" si="5"/>
        <v>19.333333333333332</v>
      </c>
      <c r="AI30" s="11"/>
      <c r="AJ30" s="13">
        <f t="shared" si="6"/>
        <v>214.33333333333334</v>
      </c>
      <c r="AK30" s="11"/>
      <c r="AL30" s="17">
        <f t="shared" si="7"/>
        <v>9.0372020301377365E-2</v>
      </c>
      <c r="AM30" s="11"/>
      <c r="AN30" s="13">
        <f t="shared" si="8"/>
        <v>-4</v>
      </c>
      <c r="AO30" s="17">
        <f t="shared" si="9"/>
        <v>-0.19047619047619047</v>
      </c>
      <c r="AP30" s="13">
        <f t="shared" si="10"/>
        <v>8</v>
      </c>
      <c r="AQ30" s="17">
        <f t="shared" si="11"/>
        <v>3.7735849056603772E-2</v>
      </c>
      <c r="AR30" s="17">
        <f t="shared" si="12"/>
        <v>-2.1783876500857641E-2</v>
      </c>
      <c r="AS30" s="11"/>
      <c r="AT30" s="13">
        <f t="shared" si="13"/>
        <v>-3</v>
      </c>
      <c r="AU30" s="17">
        <f t="shared" si="14"/>
        <v>-0.15</v>
      </c>
      <c r="AV30" s="13">
        <f t="shared" si="15"/>
        <v>9</v>
      </c>
      <c r="AW30" s="17">
        <f t="shared" si="16"/>
        <v>4.2654028436018961E-2</v>
      </c>
      <c r="AX30" s="17">
        <f t="shared" si="17"/>
        <v>-1.7514002585092628E-2</v>
      </c>
    </row>
    <row r="31" spans="1:50" x14ac:dyDescent="0.25">
      <c r="A31" s="7" t="s">
        <v>2</v>
      </c>
      <c r="B31" s="8" t="s">
        <v>29</v>
      </c>
      <c r="C31" s="13">
        <v>14</v>
      </c>
      <c r="D31" s="11"/>
      <c r="E31" s="13">
        <v>115</v>
      </c>
      <c r="F31" s="11"/>
      <c r="G31" s="14">
        <f t="shared" si="18"/>
        <v>0.12173913043478261</v>
      </c>
      <c r="H31" s="11"/>
      <c r="I31" s="13">
        <v>13</v>
      </c>
      <c r="J31" s="11"/>
      <c r="K31" s="13">
        <v>126</v>
      </c>
      <c r="L31" s="11"/>
      <c r="M31" s="14">
        <f t="shared" si="19"/>
        <v>0.10317460317460317</v>
      </c>
      <c r="N31" s="11"/>
      <c r="O31" s="13">
        <v>14</v>
      </c>
      <c r="P31" s="11"/>
      <c r="Q31" s="13">
        <v>150</v>
      </c>
      <c r="R31" s="11"/>
      <c r="S31" s="14">
        <f t="shared" si="20"/>
        <v>9.3333333333333338E-2</v>
      </c>
      <c r="T31" s="11"/>
      <c r="U31" s="13">
        <v>22</v>
      </c>
      <c r="V31" s="11"/>
      <c r="W31" s="13">
        <v>121</v>
      </c>
      <c r="X31" s="11"/>
      <c r="Y31" s="14">
        <f t="shared" si="21"/>
        <v>0.18181818181818182</v>
      </c>
      <c r="Z31" s="11"/>
      <c r="AA31" s="13">
        <v>9</v>
      </c>
      <c r="AB31" s="11"/>
      <c r="AC31" s="13">
        <v>121</v>
      </c>
      <c r="AD31" s="11"/>
      <c r="AE31" s="14">
        <f t="shared" si="4"/>
        <v>7.43801652892562E-2</v>
      </c>
      <c r="AF31" s="11"/>
      <c r="AG31" s="11"/>
      <c r="AH31" s="13">
        <f t="shared" si="5"/>
        <v>15</v>
      </c>
      <c r="AI31" s="11"/>
      <c r="AJ31" s="13">
        <f t="shared" si="6"/>
        <v>130.66666666666666</v>
      </c>
      <c r="AK31" s="11"/>
      <c r="AL31" s="17">
        <f t="shared" si="7"/>
        <v>0.11651056014692379</v>
      </c>
      <c r="AM31" s="11"/>
      <c r="AN31" s="13">
        <f t="shared" si="8"/>
        <v>-13</v>
      </c>
      <c r="AO31" s="17">
        <f t="shared" si="9"/>
        <v>-0.59090909090909094</v>
      </c>
      <c r="AP31" s="13">
        <f t="shared" si="10"/>
        <v>0</v>
      </c>
      <c r="AQ31" s="17">
        <f t="shared" si="11"/>
        <v>0</v>
      </c>
      <c r="AR31" s="17">
        <f t="shared" si="12"/>
        <v>-0.10743801652892562</v>
      </c>
      <c r="AS31" s="11"/>
      <c r="AT31" s="13">
        <f t="shared" si="13"/>
        <v>-5</v>
      </c>
      <c r="AU31" s="17">
        <f t="shared" si="14"/>
        <v>-0.35714285714285715</v>
      </c>
      <c r="AV31" s="13">
        <f t="shared" si="15"/>
        <v>-29</v>
      </c>
      <c r="AW31" s="17">
        <f t="shared" si="16"/>
        <v>-0.19333333333333333</v>
      </c>
      <c r="AX31" s="17">
        <f t="shared" si="17"/>
        <v>-1.8953168044077137E-2</v>
      </c>
    </row>
    <row r="32" spans="1:50" x14ac:dyDescent="0.25">
      <c r="A32" s="7">
        <v>513</v>
      </c>
      <c r="B32" s="8" t="s">
        <v>30</v>
      </c>
      <c r="C32" s="13">
        <v>48</v>
      </c>
      <c r="D32" s="11"/>
      <c r="E32" s="13">
        <v>610</v>
      </c>
      <c r="F32" s="11"/>
      <c r="G32" s="14">
        <f t="shared" si="18"/>
        <v>7.8688524590163941E-2</v>
      </c>
      <c r="H32" s="11"/>
      <c r="I32" s="13">
        <v>50</v>
      </c>
      <c r="J32" s="11"/>
      <c r="K32" s="13">
        <v>513</v>
      </c>
      <c r="L32" s="11"/>
      <c r="M32" s="14">
        <f t="shared" si="19"/>
        <v>9.7465886939571145E-2</v>
      </c>
      <c r="N32" s="11"/>
      <c r="O32" s="13">
        <v>60</v>
      </c>
      <c r="P32" s="11"/>
      <c r="Q32" s="13">
        <v>496</v>
      </c>
      <c r="R32" s="11"/>
      <c r="S32" s="14">
        <f t="shared" si="20"/>
        <v>0.12096774193548387</v>
      </c>
      <c r="T32" s="11"/>
      <c r="U32" s="13">
        <v>51</v>
      </c>
      <c r="V32" s="11"/>
      <c r="W32" s="13">
        <v>495</v>
      </c>
      <c r="X32" s="11"/>
      <c r="Y32" s="14">
        <f t="shared" si="21"/>
        <v>0.10303030303030303</v>
      </c>
      <c r="Z32" s="11"/>
      <c r="AA32" s="13">
        <v>44</v>
      </c>
      <c r="AB32" s="11"/>
      <c r="AC32" s="13">
        <v>443</v>
      </c>
      <c r="AD32" s="11"/>
      <c r="AE32" s="14">
        <f t="shared" si="4"/>
        <v>9.9322799097065456E-2</v>
      </c>
      <c r="AF32" s="11"/>
      <c r="AG32" s="11"/>
      <c r="AH32" s="13">
        <f t="shared" si="5"/>
        <v>51.666666666666664</v>
      </c>
      <c r="AI32" s="11"/>
      <c r="AJ32" s="13">
        <f t="shared" si="6"/>
        <v>478</v>
      </c>
      <c r="AK32" s="11"/>
      <c r="AL32" s="17">
        <f t="shared" si="7"/>
        <v>0.10777361468761744</v>
      </c>
      <c r="AM32" s="11"/>
      <c r="AN32" s="13">
        <f t="shared" si="8"/>
        <v>-7</v>
      </c>
      <c r="AO32" s="17">
        <f t="shared" si="9"/>
        <v>-0.13725490196078433</v>
      </c>
      <c r="AP32" s="13">
        <f t="shared" si="10"/>
        <v>-52</v>
      </c>
      <c r="AQ32" s="17">
        <f t="shared" si="11"/>
        <v>-0.10505050505050505</v>
      </c>
      <c r="AR32" s="17">
        <f t="shared" si="12"/>
        <v>-3.7075039332375714E-3</v>
      </c>
      <c r="AS32" s="11"/>
      <c r="AT32" s="13">
        <f t="shared" si="13"/>
        <v>-16</v>
      </c>
      <c r="AU32" s="17">
        <f t="shared" si="14"/>
        <v>-0.26666666666666666</v>
      </c>
      <c r="AV32" s="13">
        <f t="shared" si="15"/>
        <v>-53</v>
      </c>
      <c r="AW32" s="17">
        <f t="shared" si="16"/>
        <v>-0.10685483870967742</v>
      </c>
      <c r="AX32" s="17">
        <f t="shared" si="17"/>
        <v>-2.1644942838418418E-2</v>
      </c>
    </row>
    <row r="33" spans="1:50" x14ac:dyDescent="0.25">
      <c r="A33" s="7">
        <v>525</v>
      </c>
      <c r="B33" s="8" t="s">
        <v>31</v>
      </c>
      <c r="C33" s="13">
        <v>157</v>
      </c>
      <c r="D33" s="11"/>
      <c r="E33" s="13">
        <v>813</v>
      </c>
      <c r="F33" s="11"/>
      <c r="G33" s="14">
        <f t="shared" si="18"/>
        <v>0.19311193111931119</v>
      </c>
      <c r="H33" s="11"/>
      <c r="I33" s="13">
        <v>178</v>
      </c>
      <c r="J33" s="11"/>
      <c r="K33" s="13">
        <v>789</v>
      </c>
      <c r="L33" s="11"/>
      <c r="M33" s="14">
        <f t="shared" si="19"/>
        <v>0.2256020278833967</v>
      </c>
      <c r="N33" s="11"/>
      <c r="O33" s="13">
        <v>146</v>
      </c>
      <c r="P33" s="11"/>
      <c r="Q33" s="13">
        <v>873</v>
      </c>
      <c r="R33" s="11"/>
      <c r="S33" s="14">
        <f t="shared" si="20"/>
        <v>0.1672394043528064</v>
      </c>
      <c r="T33" s="11"/>
      <c r="U33" s="13">
        <v>175</v>
      </c>
      <c r="V33" s="11"/>
      <c r="W33" s="13">
        <v>1016</v>
      </c>
      <c r="X33" s="11"/>
      <c r="Y33" s="14">
        <f t="shared" si="21"/>
        <v>0.17224409448818898</v>
      </c>
      <c r="Z33" s="11"/>
      <c r="AA33" s="13">
        <v>151</v>
      </c>
      <c r="AB33" s="11"/>
      <c r="AC33" s="13">
        <v>892</v>
      </c>
      <c r="AD33" s="11"/>
      <c r="AE33" s="14">
        <f t="shared" si="4"/>
        <v>0.16928251121076232</v>
      </c>
      <c r="AF33" s="11"/>
      <c r="AG33" s="11"/>
      <c r="AH33" s="13">
        <f t="shared" si="5"/>
        <v>157.33333333333334</v>
      </c>
      <c r="AI33" s="11"/>
      <c r="AJ33" s="13">
        <f t="shared" si="6"/>
        <v>927</v>
      </c>
      <c r="AK33" s="11"/>
      <c r="AL33" s="17">
        <f t="shared" si="7"/>
        <v>0.16958867001725256</v>
      </c>
      <c r="AM33" s="11"/>
      <c r="AN33" s="13">
        <f t="shared" si="8"/>
        <v>-24</v>
      </c>
      <c r="AO33" s="17">
        <f t="shared" si="9"/>
        <v>-0.13714285714285715</v>
      </c>
      <c r="AP33" s="13">
        <f t="shared" si="10"/>
        <v>-124</v>
      </c>
      <c r="AQ33" s="17">
        <f t="shared" si="11"/>
        <v>-0.12204724409448819</v>
      </c>
      <c r="AR33" s="17">
        <f t="shared" si="12"/>
        <v>-2.9615832774266548E-3</v>
      </c>
      <c r="AS33" s="11"/>
      <c r="AT33" s="13">
        <f t="shared" si="13"/>
        <v>5</v>
      </c>
      <c r="AU33" s="17">
        <f t="shared" si="14"/>
        <v>3.4246575342465752E-2</v>
      </c>
      <c r="AV33" s="13">
        <f t="shared" si="15"/>
        <v>19</v>
      </c>
      <c r="AW33" s="17">
        <f t="shared" si="16"/>
        <v>2.1764032073310423E-2</v>
      </c>
      <c r="AX33" s="17">
        <f t="shared" si="17"/>
        <v>2.0431068579559175E-3</v>
      </c>
    </row>
    <row r="34" spans="1:50" x14ac:dyDescent="0.25">
      <c r="A34" s="7">
        <v>520</v>
      </c>
      <c r="B34" s="8" t="s">
        <v>32</v>
      </c>
      <c r="C34" s="13">
        <v>58</v>
      </c>
      <c r="D34" s="11"/>
      <c r="E34" s="13">
        <v>276</v>
      </c>
      <c r="F34" s="11"/>
      <c r="G34" s="14">
        <f t="shared" si="18"/>
        <v>0.21014492753623187</v>
      </c>
      <c r="H34" s="11"/>
      <c r="I34" s="13">
        <v>63</v>
      </c>
      <c r="J34" s="11"/>
      <c r="K34" s="13">
        <v>310</v>
      </c>
      <c r="L34" s="11"/>
      <c r="M34" s="14">
        <f t="shared" si="19"/>
        <v>0.20322580645161289</v>
      </c>
      <c r="N34" s="11"/>
      <c r="O34" s="13">
        <v>38</v>
      </c>
      <c r="P34" s="11"/>
      <c r="Q34" s="13">
        <v>266</v>
      </c>
      <c r="R34" s="11"/>
      <c r="S34" s="14">
        <f t="shared" si="20"/>
        <v>0.14285714285714285</v>
      </c>
      <c r="T34" s="11"/>
      <c r="U34" s="13">
        <v>64</v>
      </c>
      <c r="V34" s="11"/>
      <c r="W34" s="13">
        <v>268</v>
      </c>
      <c r="X34" s="11"/>
      <c r="Y34" s="14">
        <f t="shared" si="21"/>
        <v>0.23880597014925373</v>
      </c>
      <c r="Z34" s="11"/>
      <c r="AA34" s="13">
        <v>37</v>
      </c>
      <c r="AB34" s="11"/>
      <c r="AC34" s="13">
        <v>218</v>
      </c>
      <c r="AD34" s="11"/>
      <c r="AE34" s="14">
        <f t="shared" si="4"/>
        <v>0.16972477064220184</v>
      </c>
      <c r="AF34" s="11"/>
      <c r="AG34" s="11"/>
      <c r="AH34" s="13">
        <f t="shared" si="5"/>
        <v>46.333333333333336</v>
      </c>
      <c r="AI34" s="11"/>
      <c r="AJ34" s="13">
        <f t="shared" si="6"/>
        <v>250.66666666666666</v>
      </c>
      <c r="AK34" s="11"/>
      <c r="AL34" s="17">
        <f t="shared" si="7"/>
        <v>0.18379596121619945</v>
      </c>
      <c r="AM34" s="11"/>
      <c r="AN34" s="13">
        <f t="shared" si="8"/>
        <v>-27</v>
      </c>
      <c r="AO34" s="17">
        <f t="shared" si="9"/>
        <v>-0.421875</v>
      </c>
      <c r="AP34" s="13">
        <f t="shared" si="10"/>
        <v>-50</v>
      </c>
      <c r="AQ34" s="17">
        <f t="shared" si="11"/>
        <v>-0.18656716417910449</v>
      </c>
      <c r="AR34" s="17">
        <f t="shared" si="12"/>
        <v>-6.9081199507051883E-2</v>
      </c>
      <c r="AS34" s="11"/>
      <c r="AT34" s="13">
        <f t="shared" si="13"/>
        <v>-1</v>
      </c>
      <c r="AU34" s="17">
        <f t="shared" si="14"/>
        <v>-2.6315789473684209E-2</v>
      </c>
      <c r="AV34" s="13">
        <f t="shared" si="15"/>
        <v>-48</v>
      </c>
      <c r="AW34" s="17">
        <f t="shared" si="16"/>
        <v>-0.18045112781954886</v>
      </c>
      <c r="AX34" s="17">
        <f t="shared" si="17"/>
        <v>2.6867627785058995E-2</v>
      </c>
    </row>
    <row r="35" spans="1:50" x14ac:dyDescent="0.25">
      <c r="A35" s="7">
        <v>501</v>
      </c>
      <c r="B35" s="8" t="s">
        <v>33</v>
      </c>
      <c r="C35" s="13">
        <v>95</v>
      </c>
      <c r="D35" s="11"/>
      <c r="E35" s="13">
        <v>782</v>
      </c>
      <c r="F35" s="11"/>
      <c r="G35" s="14">
        <f t="shared" si="18"/>
        <v>0.12148337595907928</v>
      </c>
      <c r="H35" s="11"/>
      <c r="I35" s="13">
        <v>89</v>
      </c>
      <c r="J35" s="11"/>
      <c r="K35" s="13">
        <v>740</v>
      </c>
      <c r="L35" s="11"/>
      <c r="M35" s="14">
        <f t="shared" si="19"/>
        <v>0.12027027027027028</v>
      </c>
      <c r="N35" s="11"/>
      <c r="O35" s="13">
        <v>87</v>
      </c>
      <c r="P35" s="11"/>
      <c r="Q35" s="13">
        <v>692</v>
      </c>
      <c r="R35" s="11"/>
      <c r="S35" s="14">
        <f t="shared" si="20"/>
        <v>0.12572254335260116</v>
      </c>
      <c r="T35" s="11"/>
      <c r="U35" s="13">
        <v>66</v>
      </c>
      <c r="V35" s="11"/>
      <c r="W35" s="13">
        <v>489</v>
      </c>
      <c r="X35" s="11"/>
      <c r="Y35" s="14">
        <f t="shared" si="21"/>
        <v>0.13496932515337423</v>
      </c>
      <c r="Z35" s="11"/>
      <c r="AA35" s="13">
        <v>73</v>
      </c>
      <c r="AB35" s="11"/>
      <c r="AC35" s="13">
        <v>509</v>
      </c>
      <c r="AD35" s="11"/>
      <c r="AE35" s="14">
        <f t="shared" si="4"/>
        <v>0.14341846758349705</v>
      </c>
      <c r="AF35" s="11"/>
      <c r="AG35" s="11"/>
      <c r="AH35" s="13">
        <f t="shared" si="5"/>
        <v>75.333333333333329</v>
      </c>
      <c r="AI35" s="11"/>
      <c r="AJ35" s="13">
        <f t="shared" si="6"/>
        <v>563.33333333333337</v>
      </c>
      <c r="AK35" s="11"/>
      <c r="AL35" s="17">
        <f t="shared" si="7"/>
        <v>0.13470344536315748</v>
      </c>
      <c r="AM35" s="11"/>
      <c r="AN35" s="13">
        <f t="shared" ref="AN35:AN62" si="22">AA35-U35</f>
        <v>7</v>
      </c>
      <c r="AO35" s="17">
        <f t="shared" ref="AO35:AO62" si="23">IF(U35=0,"--",AN35/U35)</f>
        <v>0.10606060606060606</v>
      </c>
      <c r="AP35" s="13">
        <f t="shared" ref="AP35:AP62" si="24">AC35-W35</f>
        <v>20</v>
      </c>
      <c r="AQ35" s="17">
        <f t="shared" ref="AQ35:AQ62" si="25">IF(W35=0,"--",AP35/W35)</f>
        <v>4.0899795501022497E-2</v>
      </c>
      <c r="AR35" s="17">
        <f t="shared" ref="AR35:AR62" si="26">AE35-Y35</f>
        <v>8.4491424301228191E-3</v>
      </c>
      <c r="AS35" s="11"/>
      <c r="AT35" s="13">
        <f t="shared" ref="AT35:AT62" si="27">AA35-O35</f>
        <v>-14</v>
      </c>
      <c r="AU35" s="17">
        <f t="shared" ref="AU35:AU62" si="28">IF(O35=0,"--",AT35/O35)</f>
        <v>-0.16091954022988506</v>
      </c>
      <c r="AV35" s="13">
        <f t="shared" ref="AV35:AV62" si="29">AC35-Q35</f>
        <v>-183</v>
      </c>
      <c r="AW35" s="17">
        <f t="shared" ref="AW35:AW62" si="30">IF(Q35=0,"--",AV35/Q35)</f>
        <v>-0.26445086705202314</v>
      </c>
      <c r="AX35" s="17">
        <f t="shared" ref="AX35:AX62" si="31">AE35-S35</f>
        <v>1.7695924230895888E-2</v>
      </c>
    </row>
    <row r="36" spans="1:50" x14ac:dyDescent="0.25">
      <c r="A36" s="7">
        <v>523</v>
      </c>
      <c r="B36" s="8" t="s">
        <v>34</v>
      </c>
      <c r="C36" s="13">
        <v>44</v>
      </c>
      <c r="D36" s="11"/>
      <c r="E36" s="13">
        <v>382</v>
      </c>
      <c r="F36" s="11"/>
      <c r="G36" s="14">
        <f t="shared" si="18"/>
        <v>0.11518324607329843</v>
      </c>
      <c r="H36" s="11"/>
      <c r="I36" s="13">
        <v>29</v>
      </c>
      <c r="J36" s="11"/>
      <c r="K36" s="13">
        <v>327</v>
      </c>
      <c r="L36" s="11"/>
      <c r="M36" s="14">
        <f t="shared" si="19"/>
        <v>8.8685015290519878E-2</v>
      </c>
      <c r="N36" s="11"/>
      <c r="O36" s="13">
        <v>31</v>
      </c>
      <c r="P36" s="11"/>
      <c r="Q36" s="13">
        <v>258</v>
      </c>
      <c r="R36" s="11"/>
      <c r="S36" s="14">
        <f t="shared" si="20"/>
        <v>0.12015503875968993</v>
      </c>
      <c r="T36" s="11"/>
      <c r="U36" s="13">
        <v>38</v>
      </c>
      <c r="V36" s="11"/>
      <c r="W36" s="13">
        <v>339</v>
      </c>
      <c r="X36" s="11"/>
      <c r="Y36" s="14">
        <f t="shared" si="21"/>
        <v>0.11209439528023599</v>
      </c>
      <c r="Z36" s="11"/>
      <c r="AA36" s="13">
        <v>41</v>
      </c>
      <c r="AB36" s="11"/>
      <c r="AC36" s="13">
        <v>327</v>
      </c>
      <c r="AD36" s="11"/>
      <c r="AE36" s="14">
        <f t="shared" si="4"/>
        <v>0.12538226299694188</v>
      </c>
      <c r="AF36" s="11"/>
      <c r="AG36" s="11"/>
      <c r="AH36" s="13">
        <f t="shared" si="5"/>
        <v>36.666666666666664</v>
      </c>
      <c r="AI36" s="11"/>
      <c r="AJ36" s="13">
        <f t="shared" si="6"/>
        <v>308</v>
      </c>
      <c r="AK36" s="11"/>
      <c r="AL36" s="17">
        <f t="shared" si="7"/>
        <v>0.11921056567895594</v>
      </c>
      <c r="AM36" s="11"/>
      <c r="AN36" s="13">
        <f t="shared" si="22"/>
        <v>3</v>
      </c>
      <c r="AO36" s="17">
        <f t="shared" si="23"/>
        <v>7.8947368421052627E-2</v>
      </c>
      <c r="AP36" s="13">
        <f t="shared" si="24"/>
        <v>-12</v>
      </c>
      <c r="AQ36" s="17">
        <f t="shared" si="25"/>
        <v>-3.5398230088495575E-2</v>
      </c>
      <c r="AR36" s="17">
        <f t="shared" si="26"/>
        <v>1.3287867716705898E-2</v>
      </c>
      <c r="AS36" s="11"/>
      <c r="AT36" s="13">
        <f t="shared" si="27"/>
        <v>10</v>
      </c>
      <c r="AU36" s="17">
        <f t="shared" si="28"/>
        <v>0.32258064516129031</v>
      </c>
      <c r="AV36" s="13">
        <f t="shared" si="29"/>
        <v>69</v>
      </c>
      <c r="AW36" s="17">
        <f t="shared" si="30"/>
        <v>0.26744186046511625</v>
      </c>
      <c r="AX36" s="17">
        <f t="shared" si="31"/>
        <v>5.2272242372519567E-3</v>
      </c>
    </row>
    <row r="37" spans="1:50" x14ac:dyDescent="0.25">
      <c r="A37" s="7">
        <v>532</v>
      </c>
      <c r="B37" s="8" t="s">
        <v>35</v>
      </c>
      <c r="C37" s="13">
        <v>208</v>
      </c>
      <c r="D37" s="11"/>
      <c r="E37" s="13">
        <v>1542</v>
      </c>
      <c r="F37" s="11"/>
      <c r="G37" s="14">
        <f t="shared" si="18"/>
        <v>0.13488975356679636</v>
      </c>
      <c r="H37" s="11"/>
      <c r="I37" s="13">
        <v>193</v>
      </c>
      <c r="J37" s="11"/>
      <c r="K37" s="13">
        <v>1580</v>
      </c>
      <c r="L37" s="11"/>
      <c r="M37" s="14">
        <f t="shared" si="19"/>
        <v>0.12215189873417721</v>
      </c>
      <c r="N37" s="11"/>
      <c r="O37" s="13">
        <v>175</v>
      </c>
      <c r="P37" s="11"/>
      <c r="Q37" s="13">
        <v>1431</v>
      </c>
      <c r="R37" s="11"/>
      <c r="S37" s="14">
        <f t="shared" si="20"/>
        <v>0.1222921034241789</v>
      </c>
      <c r="T37" s="11"/>
      <c r="U37" s="13">
        <v>135</v>
      </c>
      <c r="V37" s="11"/>
      <c r="W37" s="13">
        <v>1086</v>
      </c>
      <c r="X37" s="11"/>
      <c r="Y37" s="14">
        <f t="shared" si="21"/>
        <v>0.12430939226519337</v>
      </c>
      <c r="Z37" s="11"/>
      <c r="AA37" s="13">
        <v>147</v>
      </c>
      <c r="AB37" s="11"/>
      <c r="AC37" s="13">
        <v>1220</v>
      </c>
      <c r="AD37" s="11"/>
      <c r="AE37" s="14">
        <f t="shared" si="4"/>
        <v>0.12049180327868853</v>
      </c>
      <c r="AF37" s="11"/>
      <c r="AG37" s="11"/>
      <c r="AH37" s="13">
        <f t="shared" si="5"/>
        <v>152.33333333333334</v>
      </c>
      <c r="AI37" s="11"/>
      <c r="AJ37" s="13">
        <f t="shared" si="6"/>
        <v>1245.6666666666667</v>
      </c>
      <c r="AK37" s="11"/>
      <c r="AL37" s="17">
        <f t="shared" si="7"/>
        <v>0.12236443298935361</v>
      </c>
      <c r="AM37" s="11"/>
      <c r="AN37" s="13">
        <f t="shared" si="22"/>
        <v>12</v>
      </c>
      <c r="AO37" s="17">
        <f t="shared" si="23"/>
        <v>8.8888888888888892E-2</v>
      </c>
      <c r="AP37" s="13">
        <f t="shared" si="24"/>
        <v>134</v>
      </c>
      <c r="AQ37" s="17">
        <f t="shared" si="25"/>
        <v>0.12338858195211787</v>
      </c>
      <c r="AR37" s="17">
        <f t="shared" si="26"/>
        <v>-3.8175889865048468E-3</v>
      </c>
      <c r="AS37" s="11"/>
      <c r="AT37" s="13">
        <f t="shared" si="27"/>
        <v>-28</v>
      </c>
      <c r="AU37" s="17">
        <f t="shared" si="28"/>
        <v>-0.16</v>
      </c>
      <c r="AV37" s="13">
        <f t="shared" si="29"/>
        <v>-211</v>
      </c>
      <c r="AW37" s="17">
        <f t="shared" si="30"/>
        <v>-0.14744933612858141</v>
      </c>
      <c r="AX37" s="17">
        <f t="shared" si="31"/>
        <v>-1.8003001454903744E-3</v>
      </c>
    </row>
    <row r="38" spans="1:50" x14ac:dyDescent="0.25">
      <c r="A38" s="7">
        <v>517</v>
      </c>
      <c r="B38" s="8" t="s">
        <v>36</v>
      </c>
      <c r="C38" s="13">
        <v>257</v>
      </c>
      <c r="D38" s="11"/>
      <c r="E38" s="13">
        <v>1175</v>
      </c>
      <c r="F38" s="11"/>
      <c r="G38" s="14">
        <f t="shared" si="18"/>
        <v>0.21872340425531914</v>
      </c>
      <c r="H38" s="11"/>
      <c r="I38" s="13">
        <v>243</v>
      </c>
      <c r="J38" s="11"/>
      <c r="K38" s="13">
        <v>1151</v>
      </c>
      <c r="L38" s="11"/>
      <c r="M38" s="14">
        <f t="shared" si="19"/>
        <v>0.21112076455256298</v>
      </c>
      <c r="N38" s="11"/>
      <c r="O38" s="13">
        <v>197</v>
      </c>
      <c r="P38" s="11"/>
      <c r="Q38" s="13">
        <v>1182</v>
      </c>
      <c r="R38" s="11"/>
      <c r="S38" s="14">
        <f t="shared" si="20"/>
        <v>0.16666666666666666</v>
      </c>
      <c r="T38" s="11"/>
      <c r="U38" s="13">
        <v>95</v>
      </c>
      <c r="V38" s="11"/>
      <c r="W38" s="13">
        <v>1355</v>
      </c>
      <c r="X38" s="11"/>
      <c r="Y38" s="14">
        <f t="shared" si="21"/>
        <v>7.0110701107011064E-2</v>
      </c>
      <c r="Z38" s="11"/>
      <c r="AA38" s="13">
        <v>86</v>
      </c>
      <c r="AB38" s="11"/>
      <c r="AC38" s="13">
        <v>1377</v>
      </c>
      <c r="AD38" s="11"/>
      <c r="AE38" s="14">
        <f t="shared" si="4"/>
        <v>6.2454611474219317E-2</v>
      </c>
      <c r="AF38" s="11"/>
      <c r="AG38" s="11"/>
      <c r="AH38" s="13">
        <f t="shared" si="5"/>
        <v>126</v>
      </c>
      <c r="AI38" s="11"/>
      <c r="AJ38" s="13">
        <f t="shared" si="6"/>
        <v>1304.6666666666667</v>
      </c>
      <c r="AK38" s="11"/>
      <c r="AL38" s="17">
        <f t="shared" si="7"/>
        <v>9.9743993082632335E-2</v>
      </c>
      <c r="AM38" s="11"/>
      <c r="AN38" s="13">
        <f t="shared" si="22"/>
        <v>-9</v>
      </c>
      <c r="AO38" s="17">
        <f t="shared" si="23"/>
        <v>-9.4736842105263161E-2</v>
      </c>
      <c r="AP38" s="13">
        <f t="shared" si="24"/>
        <v>22</v>
      </c>
      <c r="AQ38" s="17">
        <f t="shared" si="25"/>
        <v>1.6236162361623615E-2</v>
      </c>
      <c r="AR38" s="17">
        <f t="shared" si="26"/>
        <v>-7.6560896327917474E-3</v>
      </c>
      <c r="AS38" s="11"/>
      <c r="AT38" s="13">
        <f t="shared" si="27"/>
        <v>-111</v>
      </c>
      <c r="AU38" s="17">
        <f t="shared" si="28"/>
        <v>-0.56345177664974622</v>
      </c>
      <c r="AV38" s="13">
        <f t="shared" si="29"/>
        <v>195</v>
      </c>
      <c r="AW38" s="17">
        <f t="shared" si="30"/>
        <v>0.1649746192893401</v>
      </c>
      <c r="AX38" s="17">
        <f t="shared" si="31"/>
        <v>-0.10421205519244733</v>
      </c>
    </row>
    <row r="39" spans="1:50" x14ac:dyDescent="0.25">
      <c r="A39" s="7">
        <v>536</v>
      </c>
      <c r="B39" s="8" t="s">
        <v>37</v>
      </c>
      <c r="C39" s="13">
        <v>101</v>
      </c>
      <c r="D39" s="11"/>
      <c r="E39" s="13">
        <v>737</v>
      </c>
      <c r="F39" s="11"/>
      <c r="G39" s="14">
        <f t="shared" si="18"/>
        <v>0.13704206241519673</v>
      </c>
      <c r="H39" s="11"/>
      <c r="I39" s="13">
        <v>111</v>
      </c>
      <c r="J39" s="11"/>
      <c r="K39" s="13">
        <v>788</v>
      </c>
      <c r="L39" s="11"/>
      <c r="M39" s="14">
        <f t="shared" si="19"/>
        <v>0.14086294416243655</v>
      </c>
      <c r="N39" s="11"/>
      <c r="O39" s="13">
        <v>117</v>
      </c>
      <c r="P39" s="11"/>
      <c r="Q39" s="13">
        <v>663</v>
      </c>
      <c r="R39" s="11"/>
      <c r="S39" s="14">
        <f t="shared" si="20"/>
        <v>0.17647058823529413</v>
      </c>
      <c r="T39" s="11"/>
      <c r="U39" s="13">
        <v>87</v>
      </c>
      <c r="V39" s="11"/>
      <c r="W39" s="13">
        <v>668</v>
      </c>
      <c r="X39" s="11"/>
      <c r="Y39" s="14">
        <f t="shared" si="21"/>
        <v>0.13023952095808383</v>
      </c>
      <c r="Z39" s="11"/>
      <c r="AA39" s="13">
        <v>77</v>
      </c>
      <c r="AB39" s="11"/>
      <c r="AC39" s="13">
        <v>610</v>
      </c>
      <c r="AD39" s="11"/>
      <c r="AE39" s="14">
        <f t="shared" si="4"/>
        <v>0.12622950819672132</v>
      </c>
      <c r="AF39" s="11"/>
      <c r="AG39" s="11"/>
      <c r="AH39" s="13">
        <f t="shared" si="5"/>
        <v>93.666666666666671</v>
      </c>
      <c r="AI39" s="11"/>
      <c r="AJ39" s="13">
        <f t="shared" si="6"/>
        <v>647</v>
      </c>
      <c r="AK39" s="11"/>
      <c r="AL39" s="17">
        <f t="shared" si="7"/>
        <v>0.14431320579669979</v>
      </c>
      <c r="AM39" s="11"/>
      <c r="AN39" s="13">
        <f t="shared" si="22"/>
        <v>-10</v>
      </c>
      <c r="AO39" s="17">
        <f t="shared" si="23"/>
        <v>-0.11494252873563218</v>
      </c>
      <c r="AP39" s="13">
        <f t="shared" si="24"/>
        <v>-58</v>
      </c>
      <c r="AQ39" s="17">
        <f t="shared" si="25"/>
        <v>-8.6826347305389226E-2</v>
      </c>
      <c r="AR39" s="17">
        <f t="shared" si="26"/>
        <v>-4.0100127613625081E-3</v>
      </c>
      <c r="AS39" s="11"/>
      <c r="AT39" s="13">
        <f t="shared" si="27"/>
        <v>-40</v>
      </c>
      <c r="AU39" s="17">
        <f t="shared" si="28"/>
        <v>-0.34188034188034189</v>
      </c>
      <c r="AV39" s="13">
        <f t="shared" si="29"/>
        <v>-53</v>
      </c>
      <c r="AW39" s="17">
        <f t="shared" si="30"/>
        <v>-7.9939668174962286E-2</v>
      </c>
      <c r="AX39" s="17">
        <f t="shared" si="31"/>
        <v>-5.0241080038572805E-2</v>
      </c>
    </row>
    <row r="40" spans="1:50" x14ac:dyDescent="0.25">
      <c r="A40" s="7">
        <v>526</v>
      </c>
      <c r="B40" s="8" t="s">
        <v>38</v>
      </c>
      <c r="C40" s="13">
        <v>118</v>
      </c>
      <c r="D40" s="11"/>
      <c r="E40" s="13">
        <v>1032</v>
      </c>
      <c r="F40" s="11"/>
      <c r="G40" s="14">
        <f t="shared" si="18"/>
        <v>0.11434108527131782</v>
      </c>
      <c r="H40" s="11"/>
      <c r="I40" s="13">
        <v>90</v>
      </c>
      <c r="J40" s="11"/>
      <c r="K40" s="13">
        <v>952</v>
      </c>
      <c r="L40" s="11"/>
      <c r="M40" s="14">
        <f t="shared" si="19"/>
        <v>9.4537815126050417E-2</v>
      </c>
      <c r="N40" s="11"/>
      <c r="O40" s="13">
        <v>106</v>
      </c>
      <c r="P40" s="11"/>
      <c r="Q40" s="13">
        <v>867</v>
      </c>
      <c r="R40" s="11"/>
      <c r="S40" s="14">
        <f t="shared" si="20"/>
        <v>0.12226066897347174</v>
      </c>
      <c r="T40" s="11"/>
      <c r="U40" s="13">
        <v>65</v>
      </c>
      <c r="V40" s="11"/>
      <c r="W40" s="13">
        <v>720</v>
      </c>
      <c r="X40" s="11"/>
      <c r="Y40" s="14">
        <f t="shared" si="21"/>
        <v>9.0277777777777776E-2</v>
      </c>
      <c r="Z40" s="11"/>
      <c r="AA40" s="13">
        <v>84</v>
      </c>
      <c r="AB40" s="11"/>
      <c r="AC40" s="13">
        <v>770</v>
      </c>
      <c r="AD40" s="11"/>
      <c r="AE40" s="14">
        <f t="shared" si="4"/>
        <v>0.10909090909090909</v>
      </c>
      <c r="AF40" s="11"/>
      <c r="AG40" s="11"/>
      <c r="AH40" s="13">
        <f t="shared" si="5"/>
        <v>85</v>
      </c>
      <c r="AI40" s="11"/>
      <c r="AJ40" s="13">
        <f t="shared" si="6"/>
        <v>785.66666666666663</v>
      </c>
      <c r="AK40" s="11"/>
      <c r="AL40" s="17">
        <f t="shared" si="7"/>
        <v>0.10720978528071952</v>
      </c>
      <c r="AM40" s="11"/>
      <c r="AN40" s="13">
        <f t="shared" si="22"/>
        <v>19</v>
      </c>
      <c r="AO40" s="17">
        <f t="shared" si="23"/>
        <v>0.29230769230769232</v>
      </c>
      <c r="AP40" s="13">
        <f t="shared" si="24"/>
        <v>50</v>
      </c>
      <c r="AQ40" s="17">
        <f t="shared" si="25"/>
        <v>6.9444444444444448E-2</v>
      </c>
      <c r="AR40" s="17">
        <f t="shared" si="26"/>
        <v>1.8813131313131309E-2</v>
      </c>
      <c r="AS40" s="11"/>
      <c r="AT40" s="13">
        <f t="shared" si="27"/>
        <v>-22</v>
      </c>
      <c r="AU40" s="17">
        <f t="shared" si="28"/>
        <v>-0.20754716981132076</v>
      </c>
      <c r="AV40" s="13">
        <f t="shared" si="29"/>
        <v>-97</v>
      </c>
      <c r="AW40" s="17">
        <f t="shared" si="30"/>
        <v>-0.1118800461361015</v>
      </c>
      <c r="AX40" s="17">
        <f t="shared" si="31"/>
        <v>-1.3169759882562651E-2</v>
      </c>
    </row>
    <row r="41" spans="1:50" x14ac:dyDescent="0.25">
      <c r="A41" s="7">
        <v>530</v>
      </c>
      <c r="B41" s="8" t="s">
        <v>39</v>
      </c>
      <c r="C41" s="13">
        <v>58</v>
      </c>
      <c r="D41" s="11"/>
      <c r="E41" s="13">
        <v>536</v>
      </c>
      <c r="F41" s="11"/>
      <c r="G41" s="14">
        <f t="shared" si="18"/>
        <v>0.10820895522388059</v>
      </c>
      <c r="H41" s="11"/>
      <c r="I41" s="13">
        <v>53</v>
      </c>
      <c r="J41" s="11"/>
      <c r="K41" s="13">
        <v>498</v>
      </c>
      <c r="L41" s="11"/>
      <c r="M41" s="14">
        <f t="shared" si="19"/>
        <v>0.10642570281124498</v>
      </c>
      <c r="N41" s="11"/>
      <c r="O41" s="13">
        <v>82</v>
      </c>
      <c r="P41" s="11"/>
      <c r="Q41" s="13">
        <v>528</v>
      </c>
      <c r="R41" s="11"/>
      <c r="S41" s="14">
        <f t="shared" si="20"/>
        <v>0.1553030303030303</v>
      </c>
      <c r="T41" s="11"/>
      <c r="U41" s="13">
        <v>65</v>
      </c>
      <c r="V41" s="11"/>
      <c r="W41" s="13">
        <v>488</v>
      </c>
      <c r="X41" s="11"/>
      <c r="Y41" s="14">
        <f t="shared" si="21"/>
        <v>0.13319672131147542</v>
      </c>
      <c r="Z41" s="11"/>
      <c r="AA41" s="13">
        <v>69</v>
      </c>
      <c r="AB41" s="11"/>
      <c r="AC41" s="13">
        <v>495</v>
      </c>
      <c r="AD41" s="11"/>
      <c r="AE41" s="14">
        <f t="shared" si="4"/>
        <v>0.1393939393939394</v>
      </c>
      <c r="AF41" s="11"/>
      <c r="AG41" s="11"/>
      <c r="AH41" s="13">
        <f t="shared" si="5"/>
        <v>72</v>
      </c>
      <c r="AI41" s="11"/>
      <c r="AJ41" s="13">
        <f t="shared" si="6"/>
        <v>503.66666666666669</v>
      </c>
      <c r="AK41" s="11"/>
      <c r="AL41" s="17">
        <f t="shared" si="7"/>
        <v>0.14263123033614836</v>
      </c>
      <c r="AM41" s="11"/>
      <c r="AN41" s="13">
        <f t="shared" si="22"/>
        <v>4</v>
      </c>
      <c r="AO41" s="17">
        <f t="shared" si="23"/>
        <v>6.1538461538461542E-2</v>
      </c>
      <c r="AP41" s="13">
        <f t="shared" si="24"/>
        <v>7</v>
      </c>
      <c r="AQ41" s="17">
        <f t="shared" si="25"/>
        <v>1.4344262295081968E-2</v>
      </c>
      <c r="AR41" s="17">
        <f t="shared" si="26"/>
        <v>6.1972180824639844E-3</v>
      </c>
      <c r="AS41" s="11"/>
      <c r="AT41" s="13">
        <f t="shared" si="27"/>
        <v>-13</v>
      </c>
      <c r="AU41" s="17">
        <f t="shared" si="28"/>
        <v>-0.15853658536585366</v>
      </c>
      <c r="AV41" s="13">
        <f t="shared" si="29"/>
        <v>-33</v>
      </c>
      <c r="AW41" s="17">
        <f t="shared" si="30"/>
        <v>-6.25E-2</v>
      </c>
      <c r="AX41" s="17">
        <f t="shared" si="31"/>
        <v>-1.5909090909090901E-2</v>
      </c>
    </row>
    <row r="42" spans="1:50" x14ac:dyDescent="0.25">
      <c r="A42" s="7">
        <v>528</v>
      </c>
      <c r="B42" s="8" t="s">
        <v>40</v>
      </c>
      <c r="C42" s="13">
        <v>131</v>
      </c>
      <c r="D42" s="11"/>
      <c r="E42" s="13">
        <v>707</v>
      </c>
      <c r="F42" s="11"/>
      <c r="G42" s="14">
        <f t="shared" si="18"/>
        <v>0.18528995756718528</v>
      </c>
      <c r="H42" s="11"/>
      <c r="I42" s="13">
        <v>127</v>
      </c>
      <c r="J42" s="11"/>
      <c r="K42" s="13">
        <v>634</v>
      </c>
      <c r="L42" s="11"/>
      <c r="M42" s="14">
        <f t="shared" si="19"/>
        <v>0.20031545741324921</v>
      </c>
      <c r="N42" s="11"/>
      <c r="O42" s="13">
        <v>99</v>
      </c>
      <c r="P42" s="11"/>
      <c r="Q42" s="13">
        <v>554</v>
      </c>
      <c r="R42" s="11"/>
      <c r="S42" s="14">
        <f t="shared" si="20"/>
        <v>0.17870036101083034</v>
      </c>
      <c r="T42" s="11"/>
      <c r="U42" s="13">
        <v>84</v>
      </c>
      <c r="V42" s="11"/>
      <c r="W42" s="13">
        <v>531</v>
      </c>
      <c r="X42" s="11"/>
      <c r="Y42" s="14">
        <f t="shared" si="21"/>
        <v>0.15819209039548024</v>
      </c>
      <c r="Z42" s="11"/>
      <c r="AA42" s="13">
        <v>94</v>
      </c>
      <c r="AB42" s="11"/>
      <c r="AC42" s="13">
        <v>538</v>
      </c>
      <c r="AD42" s="11"/>
      <c r="AE42" s="14">
        <f t="shared" si="4"/>
        <v>0.17472118959107807</v>
      </c>
      <c r="AF42" s="11"/>
      <c r="AG42" s="11"/>
      <c r="AH42" s="13">
        <f t="shared" si="5"/>
        <v>92.333333333333329</v>
      </c>
      <c r="AI42" s="11"/>
      <c r="AJ42" s="13">
        <f t="shared" si="6"/>
        <v>541</v>
      </c>
      <c r="AK42" s="11"/>
      <c r="AL42" s="17">
        <f t="shared" si="7"/>
        <v>0.17053788033246287</v>
      </c>
      <c r="AM42" s="11"/>
      <c r="AN42" s="13">
        <f t="shared" si="22"/>
        <v>10</v>
      </c>
      <c r="AO42" s="17">
        <f t="shared" si="23"/>
        <v>0.11904761904761904</v>
      </c>
      <c r="AP42" s="13">
        <f t="shared" si="24"/>
        <v>7</v>
      </c>
      <c r="AQ42" s="17">
        <f t="shared" si="25"/>
        <v>1.3182674199623353E-2</v>
      </c>
      <c r="AR42" s="17">
        <f t="shared" si="26"/>
        <v>1.6529099195597835E-2</v>
      </c>
      <c r="AS42" s="11"/>
      <c r="AT42" s="13">
        <f t="shared" si="27"/>
        <v>-5</v>
      </c>
      <c r="AU42" s="17">
        <f t="shared" si="28"/>
        <v>-5.0505050505050504E-2</v>
      </c>
      <c r="AV42" s="13">
        <f t="shared" si="29"/>
        <v>-16</v>
      </c>
      <c r="AW42" s="17">
        <f t="shared" si="30"/>
        <v>-2.8880866425992781E-2</v>
      </c>
      <c r="AX42" s="17">
        <f t="shared" si="31"/>
        <v>-3.9791714197522643E-3</v>
      </c>
    </row>
    <row r="43" spans="1:50" x14ac:dyDescent="0.25">
      <c r="A43" s="7">
        <v>524</v>
      </c>
      <c r="B43" s="8" t="s">
        <v>41</v>
      </c>
      <c r="C43" s="13">
        <v>105</v>
      </c>
      <c r="D43" s="11"/>
      <c r="E43" s="13">
        <v>794</v>
      </c>
      <c r="F43" s="11"/>
      <c r="G43" s="14">
        <f t="shared" si="18"/>
        <v>0.13224181360201512</v>
      </c>
      <c r="H43" s="11"/>
      <c r="I43" s="13">
        <v>121</v>
      </c>
      <c r="J43" s="11"/>
      <c r="K43" s="13">
        <v>781</v>
      </c>
      <c r="L43" s="11"/>
      <c r="M43" s="14">
        <f t="shared" si="19"/>
        <v>0.15492957746478872</v>
      </c>
      <c r="N43" s="11"/>
      <c r="O43" s="13">
        <v>80</v>
      </c>
      <c r="P43" s="11"/>
      <c r="Q43" s="13">
        <v>647</v>
      </c>
      <c r="R43" s="11"/>
      <c r="S43" s="14">
        <f t="shared" si="20"/>
        <v>0.12364760432766615</v>
      </c>
      <c r="T43" s="11"/>
      <c r="U43" s="13">
        <v>69</v>
      </c>
      <c r="V43" s="11"/>
      <c r="W43" s="13">
        <v>599</v>
      </c>
      <c r="X43" s="11"/>
      <c r="Y43" s="14">
        <f t="shared" si="21"/>
        <v>0.11519198664440734</v>
      </c>
      <c r="Z43" s="11"/>
      <c r="AA43" s="13">
        <v>71</v>
      </c>
      <c r="AB43" s="11"/>
      <c r="AC43" s="13">
        <v>703</v>
      </c>
      <c r="AD43" s="11"/>
      <c r="AE43" s="14">
        <f t="shared" si="4"/>
        <v>0.10099573257467995</v>
      </c>
      <c r="AF43" s="11"/>
      <c r="AG43" s="11"/>
      <c r="AH43" s="13">
        <f t="shared" si="5"/>
        <v>73.333333333333329</v>
      </c>
      <c r="AI43" s="11"/>
      <c r="AJ43" s="13">
        <f t="shared" si="6"/>
        <v>649.66666666666663</v>
      </c>
      <c r="AK43" s="11"/>
      <c r="AL43" s="17">
        <f t="shared" si="7"/>
        <v>0.11327844118225115</v>
      </c>
      <c r="AM43" s="11"/>
      <c r="AN43" s="13">
        <f t="shared" si="22"/>
        <v>2</v>
      </c>
      <c r="AO43" s="17">
        <f t="shared" si="23"/>
        <v>2.8985507246376812E-2</v>
      </c>
      <c r="AP43" s="13">
        <f t="shared" si="24"/>
        <v>104</v>
      </c>
      <c r="AQ43" s="17">
        <f t="shared" si="25"/>
        <v>0.17362270450751252</v>
      </c>
      <c r="AR43" s="17">
        <f t="shared" si="26"/>
        <v>-1.4196254069727396E-2</v>
      </c>
      <c r="AS43" s="11"/>
      <c r="AT43" s="13">
        <f t="shared" si="27"/>
        <v>-9</v>
      </c>
      <c r="AU43" s="17">
        <f t="shared" si="28"/>
        <v>-0.1125</v>
      </c>
      <c r="AV43" s="13">
        <f t="shared" si="29"/>
        <v>56</v>
      </c>
      <c r="AW43" s="17">
        <f t="shared" si="30"/>
        <v>8.6553323029366303E-2</v>
      </c>
      <c r="AX43" s="17">
        <f t="shared" si="31"/>
        <v>-2.2651871752986205E-2</v>
      </c>
    </row>
    <row r="44" spans="1:50" x14ac:dyDescent="0.25">
      <c r="A44" s="7">
        <v>527</v>
      </c>
      <c r="B44" s="8" t="s">
        <v>42</v>
      </c>
      <c r="C44" s="13">
        <v>43</v>
      </c>
      <c r="D44" s="11"/>
      <c r="E44" s="13">
        <v>275</v>
      </c>
      <c r="F44" s="11"/>
      <c r="G44" s="14">
        <f t="shared" si="18"/>
        <v>0.15636363636363637</v>
      </c>
      <c r="H44" s="11"/>
      <c r="I44" s="13">
        <v>41</v>
      </c>
      <c r="J44" s="11"/>
      <c r="K44" s="13">
        <v>323</v>
      </c>
      <c r="L44" s="11"/>
      <c r="M44" s="14">
        <f t="shared" si="19"/>
        <v>0.12693498452012383</v>
      </c>
      <c r="N44" s="11"/>
      <c r="O44" s="13">
        <v>43</v>
      </c>
      <c r="P44" s="11"/>
      <c r="Q44" s="13">
        <v>283</v>
      </c>
      <c r="R44" s="11"/>
      <c r="S44" s="14">
        <f t="shared" si="20"/>
        <v>0.1519434628975265</v>
      </c>
      <c r="T44" s="11"/>
      <c r="U44" s="13">
        <v>52</v>
      </c>
      <c r="V44" s="11"/>
      <c r="W44" s="13">
        <v>276</v>
      </c>
      <c r="X44" s="11"/>
      <c r="Y44" s="14">
        <f t="shared" si="21"/>
        <v>0.18840579710144928</v>
      </c>
      <c r="Z44" s="11"/>
      <c r="AA44" s="13">
        <v>42</v>
      </c>
      <c r="AB44" s="11"/>
      <c r="AC44" s="13">
        <v>282</v>
      </c>
      <c r="AD44" s="11"/>
      <c r="AE44" s="14">
        <f t="shared" si="4"/>
        <v>0.14893617021276595</v>
      </c>
      <c r="AF44" s="11"/>
      <c r="AG44" s="11"/>
      <c r="AH44" s="13">
        <f t="shared" si="5"/>
        <v>45.666666666666664</v>
      </c>
      <c r="AI44" s="11"/>
      <c r="AJ44" s="13">
        <f t="shared" si="6"/>
        <v>280.33333333333331</v>
      </c>
      <c r="AK44" s="11"/>
      <c r="AL44" s="17">
        <f t="shared" si="7"/>
        <v>0.16309514340391393</v>
      </c>
      <c r="AM44" s="11"/>
      <c r="AN44" s="13">
        <f t="shared" si="22"/>
        <v>-10</v>
      </c>
      <c r="AO44" s="17">
        <f t="shared" si="23"/>
        <v>-0.19230769230769232</v>
      </c>
      <c r="AP44" s="13">
        <f t="shared" si="24"/>
        <v>6</v>
      </c>
      <c r="AQ44" s="17">
        <f t="shared" si="25"/>
        <v>2.1739130434782608E-2</v>
      </c>
      <c r="AR44" s="17">
        <f t="shared" si="26"/>
        <v>-3.9469626888683329E-2</v>
      </c>
      <c r="AS44" s="11"/>
      <c r="AT44" s="13">
        <f t="shared" si="27"/>
        <v>-1</v>
      </c>
      <c r="AU44" s="17">
        <f t="shared" si="28"/>
        <v>-2.3255813953488372E-2</v>
      </c>
      <c r="AV44" s="13">
        <f t="shared" si="29"/>
        <v>-1</v>
      </c>
      <c r="AW44" s="17">
        <f t="shared" si="30"/>
        <v>-3.5335689045936395E-3</v>
      </c>
      <c r="AX44" s="17">
        <f t="shared" si="31"/>
        <v>-3.0072926847605486E-3</v>
      </c>
    </row>
    <row r="45" spans="1:50" x14ac:dyDescent="0.25">
      <c r="A45" s="7">
        <v>535</v>
      </c>
      <c r="B45" s="8" t="s">
        <v>43</v>
      </c>
      <c r="C45" s="13">
        <v>131</v>
      </c>
      <c r="D45" s="11"/>
      <c r="E45" s="13">
        <v>603</v>
      </c>
      <c r="F45" s="11"/>
      <c r="G45" s="14">
        <f t="shared" si="18"/>
        <v>0.21724709784411278</v>
      </c>
      <c r="H45" s="11"/>
      <c r="I45" s="13">
        <v>121</v>
      </c>
      <c r="J45" s="11"/>
      <c r="K45" s="13">
        <v>613</v>
      </c>
      <c r="L45" s="11"/>
      <c r="M45" s="14">
        <f t="shared" si="19"/>
        <v>0.19738988580750408</v>
      </c>
      <c r="N45" s="11"/>
      <c r="O45" s="13">
        <v>95</v>
      </c>
      <c r="P45" s="11"/>
      <c r="Q45" s="13">
        <v>449</v>
      </c>
      <c r="R45" s="11"/>
      <c r="S45" s="14">
        <f t="shared" si="20"/>
        <v>0.21158129175946547</v>
      </c>
      <c r="T45" s="11"/>
      <c r="U45" s="13">
        <v>124</v>
      </c>
      <c r="V45" s="11"/>
      <c r="W45" s="13">
        <v>589</v>
      </c>
      <c r="X45" s="11"/>
      <c r="Y45" s="14">
        <f t="shared" si="21"/>
        <v>0.21052631578947367</v>
      </c>
      <c r="Z45" s="11"/>
      <c r="AA45" s="13">
        <v>92</v>
      </c>
      <c r="AB45" s="11"/>
      <c r="AC45" s="13">
        <v>472</v>
      </c>
      <c r="AD45" s="11"/>
      <c r="AE45" s="14">
        <f t="shared" si="4"/>
        <v>0.19491525423728814</v>
      </c>
      <c r="AF45" s="11"/>
      <c r="AG45" s="11"/>
      <c r="AH45" s="13">
        <f t="shared" si="5"/>
        <v>103.66666666666667</v>
      </c>
      <c r="AI45" s="11"/>
      <c r="AJ45" s="13">
        <f t="shared" si="6"/>
        <v>503.33333333333331</v>
      </c>
      <c r="AK45" s="11"/>
      <c r="AL45" s="17">
        <f t="shared" si="7"/>
        <v>0.20567428726207579</v>
      </c>
      <c r="AM45" s="11"/>
      <c r="AN45" s="13">
        <f t="shared" si="22"/>
        <v>-32</v>
      </c>
      <c r="AO45" s="17">
        <f t="shared" si="23"/>
        <v>-0.25806451612903225</v>
      </c>
      <c r="AP45" s="13">
        <f t="shared" si="24"/>
        <v>-117</v>
      </c>
      <c r="AQ45" s="17">
        <f t="shared" si="25"/>
        <v>-0.19864176570458403</v>
      </c>
      <c r="AR45" s="17">
        <f t="shared" si="26"/>
        <v>-1.5611061552185529E-2</v>
      </c>
      <c r="AS45" s="11"/>
      <c r="AT45" s="13">
        <f t="shared" si="27"/>
        <v>-3</v>
      </c>
      <c r="AU45" s="17">
        <f t="shared" si="28"/>
        <v>-3.1578947368421054E-2</v>
      </c>
      <c r="AV45" s="13">
        <f t="shared" si="29"/>
        <v>23</v>
      </c>
      <c r="AW45" s="17">
        <f t="shared" si="30"/>
        <v>5.1224944320712694E-2</v>
      </c>
      <c r="AX45" s="17">
        <f t="shared" si="31"/>
        <v>-1.6666037522177324E-2</v>
      </c>
    </row>
    <row r="46" spans="1:50" x14ac:dyDescent="0.25">
      <c r="A46" s="7">
        <v>505</v>
      </c>
      <c r="B46" s="8" t="s">
        <v>44</v>
      </c>
      <c r="C46" s="13">
        <v>135</v>
      </c>
      <c r="D46" s="11"/>
      <c r="E46" s="13">
        <v>923</v>
      </c>
      <c r="F46" s="11"/>
      <c r="G46" s="14">
        <f t="shared" si="18"/>
        <v>0.14626218851570963</v>
      </c>
      <c r="H46" s="11"/>
      <c r="I46" s="13">
        <v>120</v>
      </c>
      <c r="J46" s="11"/>
      <c r="K46" s="13">
        <v>846</v>
      </c>
      <c r="L46" s="11"/>
      <c r="M46" s="14">
        <f t="shared" si="19"/>
        <v>0.14184397163120568</v>
      </c>
      <c r="N46" s="11"/>
      <c r="O46" s="13">
        <v>119</v>
      </c>
      <c r="P46" s="11"/>
      <c r="Q46" s="13">
        <v>815</v>
      </c>
      <c r="R46" s="11"/>
      <c r="S46" s="14">
        <f t="shared" si="20"/>
        <v>0.1460122699386503</v>
      </c>
      <c r="T46" s="11"/>
      <c r="U46" s="13">
        <v>116</v>
      </c>
      <c r="V46" s="11"/>
      <c r="W46" s="13">
        <v>800</v>
      </c>
      <c r="X46" s="11"/>
      <c r="Y46" s="14">
        <f t="shared" si="21"/>
        <v>0.14499999999999999</v>
      </c>
      <c r="Z46" s="11"/>
      <c r="AA46" s="13">
        <v>119</v>
      </c>
      <c r="AB46" s="11"/>
      <c r="AC46" s="13">
        <v>829</v>
      </c>
      <c r="AD46" s="11"/>
      <c r="AE46" s="14">
        <f t="shared" si="4"/>
        <v>0.14354644149577805</v>
      </c>
      <c r="AF46" s="11"/>
      <c r="AG46" s="11"/>
      <c r="AH46" s="13">
        <f t="shared" si="5"/>
        <v>118</v>
      </c>
      <c r="AI46" s="11"/>
      <c r="AJ46" s="13">
        <f t="shared" si="6"/>
        <v>814.66666666666663</v>
      </c>
      <c r="AK46" s="11"/>
      <c r="AL46" s="17">
        <f t="shared" si="7"/>
        <v>0.14485290381147611</v>
      </c>
      <c r="AM46" s="11"/>
      <c r="AN46" s="13">
        <f t="shared" si="22"/>
        <v>3</v>
      </c>
      <c r="AO46" s="17">
        <f t="shared" si="23"/>
        <v>2.5862068965517241E-2</v>
      </c>
      <c r="AP46" s="13">
        <f t="shared" si="24"/>
        <v>29</v>
      </c>
      <c r="AQ46" s="17">
        <f t="shared" si="25"/>
        <v>3.6249999999999998E-2</v>
      </c>
      <c r="AR46" s="17">
        <f t="shared" si="26"/>
        <v>-1.4535585042219357E-3</v>
      </c>
      <c r="AS46" s="11"/>
      <c r="AT46" s="13">
        <f t="shared" si="27"/>
        <v>0</v>
      </c>
      <c r="AU46" s="17">
        <f t="shared" si="28"/>
        <v>0</v>
      </c>
      <c r="AV46" s="13">
        <f t="shared" si="29"/>
        <v>14</v>
      </c>
      <c r="AW46" s="17">
        <f t="shared" si="30"/>
        <v>1.7177914110429449E-2</v>
      </c>
      <c r="AX46" s="17">
        <f t="shared" si="31"/>
        <v>-2.4658284428722421E-3</v>
      </c>
    </row>
    <row r="47" spans="1:50" x14ac:dyDescent="0.25">
      <c r="A47" s="7">
        <v>515</v>
      </c>
      <c r="B47" s="8" t="s">
        <v>45</v>
      </c>
      <c r="C47" s="13">
        <v>67</v>
      </c>
      <c r="D47" s="11"/>
      <c r="E47" s="13">
        <v>487</v>
      </c>
      <c r="F47" s="11"/>
      <c r="G47" s="14">
        <f t="shared" si="18"/>
        <v>0.1375770020533881</v>
      </c>
      <c r="H47" s="11"/>
      <c r="I47" s="13">
        <v>44</v>
      </c>
      <c r="J47" s="11"/>
      <c r="K47" s="13">
        <v>451</v>
      </c>
      <c r="L47" s="11"/>
      <c r="M47" s="14">
        <f t="shared" si="19"/>
        <v>9.7560975609756101E-2</v>
      </c>
      <c r="N47" s="11"/>
      <c r="O47" s="13">
        <v>35</v>
      </c>
      <c r="P47" s="11"/>
      <c r="Q47" s="13">
        <v>310</v>
      </c>
      <c r="R47" s="11"/>
      <c r="S47" s="14">
        <f t="shared" si="20"/>
        <v>0.11290322580645161</v>
      </c>
      <c r="T47" s="11"/>
      <c r="U47" s="13">
        <v>37</v>
      </c>
      <c r="V47" s="11"/>
      <c r="W47" s="13">
        <v>335</v>
      </c>
      <c r="X47" s="11"/>
      <c r="Y47" s="14">
        <f t="shared" si="21"/>
        <v>0.11044776119402985</v>
      </c>
      <c r="Z47" s="11"/>
      <c r="AA47" s="13">
        <v>32</v>
      </c>
      <c r="AB47" s="11"/>
      <c r="AC47" s="13">
        <v>310</v>
      </c>
      <c r="AD47" s="11"/>
      <c r="AE47" s="14">
        <f t="shared" si="4"/>
        <v>0.1032258064516129</v>
      </c>
      <c r="AF47" s="11"/>
      <c r="AG47" s="11"/>
      <c r="AH47" s="13">
        <f t="shared" si="5"/>
        <v>34.666666666666664</v>
      </c>
      <c r="AI47" s="11"/>
      <c r="AJ47" s="13">
        <f t="shared" si="6"/>
        <v>318.33333333333331</v>
      </c>
      <c r="AK47" s="11"/>
      <c r="AL47" s="17">
        <f t="shared" si="7"/>
        <v>0.10885893115069813</v>
      </c>
      <c r="AM47" s="11"/>
      <c r="AN47" s="13">
        <f t="shared" si="22"/>
        <v>-5</v>
      </c>
      <c r="AO47" s="17">
        <f t="shared" si="23"/>
        <v>-0.13513513513513514</v>
      </c>
      <c r="AP47" s="13">
        <f t="shared" si="24"/>
        <v>-25</v>
      </c>
      <c r="AQ47" s="17">
        <f t="shared" si="25"/>
        <v>-7.4626865671641784E-2</v>
      </c>
      <c r="AR47" s="17">
        <f t="shared" si="26"/>
        <v>-7.22195474241695E-3</v>
      </c>
      <c r="AS47" s="11"/>
      <c r="AT47" s="13">
        <f t="shared" si="27"/>
        <v>-3</v>
      </c>
      <c r="AU47" s="17">
        <f t="shared" si="28"/>
        <v>-8.5714285714285715E-2</v>
      </c>
      <c r="AV47" s="13">
        <f t="shared" si="29"/>
        <v>0</v>
      </c>
      <c r="AW47" s="17">
        <f t="shared" si="30"/>
        <v>0</v>
      </c>
      <c r="AX47" s="17">
        <f t="shared" si="31"/>
        <v>-9.6774193548387066E-3</v>
      </c>
    </row>
    <row r="48" spans="1:50" x14ac:dyDescent="0.25">
      <c r="A48" s="7">
        <v>521</v>
      </c>
      <c r="B48" s="8" t="s">
        <v>46</v>
      </c>
      <c r="C48" s="13">
        <v>80</v>
      </c>
      <c r="D48" s="11"/>
      <c r="E48" s="13">
        <v>627</v>
      </c>
      <c r="F48" s="11"/>
      <c r="G48" s="14">
        <f t="shared" si="18"/>
        <v>0.12759170653907495</v>
      </c>
      <c r="H48" s="11"/>
      <c r="I48" s="13">
        <v>80</v>
      </c>
      <c r="J48" s="11"/>
      <c r="K48" s="13">
        <v>549</v>
      </c>
      <c r="L48" s="11"/>
      <c r="M48" s="14">
        <f t="shared" si="19"/>
        <v>0.14571948998178508</v>
      </c>
      <c r="N48" s="11"/>
      <c r="O48" s="13">
        <v>126</v>
      </c>
      <c r="P48" s="11"/>
      <c r="Q48" s="13">
        <v>1225</v>
      </c>
      <c r="R48" s="11"/>
      <c r="S48" s="14">
        <f t="shared" si="20"/>
        <v>0.10285714285714286</v>
      </c>
      <c r="T48" s="11"/>
      <c r="U48" s="13">
        <v>63</v>
      </c>
      <c r="V48" s="11"/>
      <c r="W48" s="13">
        <v>535</v>
      </c>
      <c r="X48" s="11"/>
      <c r="Y48" s="14">
        <f t="shared" si="21"/>
        <v>0.11775700934579439</v>
      </c>
      <c r="Z48" s="11"/>
      <c r="AA48" s="13">
        <v>60</v>
      </c>
      <c r="AB48" s="11"/>
      <c r="AC48" s="13">
        <v>460</v>
      </c>
      <c r="AD48" s="11"/>
      <c r="AE48" s="14">
        <f t="shared" si="4"/>
        <v>0.13043478260869565</v>
      </c>
      <c r="AF48" s="11"/>
      <c r="AG48" s="11"/>
      <c r="AH48" s="13">
        <f t="shared" si="5"/>
        <v>83</v>
      </c>
      <c r="AI48" s="11"/>
      <c r="AJ48" s="13">
        <f t="shared" si="6"/>
        <v>740</v>
      </c>
      <c r="AK48" s="11"/>
      <c r="AL48" s="17">
        <f t="shared" si="7"/>
        <v>0.11701631160387764</v>
      </c>
      <c r="AM48" s="11"/>
      <c r="AN48" s="13">
        <f t="shared" si="22"/>
        <v>-3</v>
      </c>
      <c r="AO48" s="17">
        <f t="shared" si="23"/>
        <v>-4.7619047619047616E-2</v>
      </c>
      <c r="AP48" s="13">
        <f t="shared" si="24"/>
        <v>-75</v>
      </c>
      <c r="AQ48" s="17">
        <f t="shared" si="25"/>
        <v>-0.14018691588785046</v>
      </c>
      <c r="AR48" s="17">
        <f t="shared" si="26"/>
        <v>1.267777326290126E-2</v>
      </c>
      <c r="AS48" s="11"/>
      <c r="AT48" s="13">
        <f t="shared" si="27"/>
        <v>-66</v>
      </c>
      <c r="AU48" s="17">
        <f t="shared" si="28"/>
        <v>-0.52380952380952384</v>
      </c>
      <c r="AV48" s="13">
        <f t="shared" si="29"/>
        <v>-765</v>
      </c>
      <c r="AW48" s="17">
        <f t="shared" si="30"/>
        <v>-0.6244897959183674</v>
      </c>
      <c r="AX48" s="17">
        <f t="shared" si="31"/>
        <v>2.7577639751552793E-2</v>
      </c>
    </row>
    <row r="49" spans="1:50" x14ac:dyDescent="0.25">
      <c r="A49" s="7">
        <v>537</v>
      </c>
      <c r="B49" s="8" t="s">
        <v>47</v>
      </c>
      <c r="C49" s="13">
        <v>49</v>
      </c>
      <c r="D49" s="11"/>
      <c r="E49" s="13">
        <v>263</v>
      </c>
      <c r="F49" s="11"/>
      <c r="G49" s="14">
        <f t="shared" si="18"/>
        <v>0.18631178707224336</v>
      </c>
      <c r="H49" s="11"/>
      <c r="I49" s="13">
        <v>112</v>
      </c>
      <c r="J49" s="11"/>
      <c r="K49" s="13">
        <v>729</v>
      </c>
      <c r="L49" s="11"/>
      <c r="M49" s="14">
        <f t="shared" si="19"/>
        <v>0.15363511659807957</v>
      </c>
      <c r="N49" s="11"/>
      <c r="O49" s="13">
        <v>76</v>
      </c>
      <c r="P49" s="11"/>
      <c r="Q49" s="13">
        <v>478</v>
      </c>
      <c r="R49" s="11"/>
      <c r="S49" s="14">
        <f t="shared" si="20"/>
        <v>0.15899581589958159</v>
      </c>
      <c r="T49" s="11"/>
      <c r="U49" s="13">
        <v>73</v>
      </c>
      <c r="V49" s="11"/>
      <c r="W49" s="13">
        <v>449</v>
      </c>
      <c r="X49" s="11"/>
      <c r="Y49" s="14">
        <f t="shared" si="21"/>
        <v>0.16258351893095768</v>
      </c>
      <c r="Z49" s="11"/>
      <c r="AA49" s="13">
        <v>90</v>
      </c>
      <c r="AB49" s="11"/>
      <c r="AC49" s="13">
        <v>543</v>
      </c>
      <c r="AD49" s="11"/>
      <c r="AE49" s="14">
        <f t="shared" si="4"/>
        <v>0.16574585635359115</v>
      </c>
      <c r="AF49" s="11"/>
      <c r="AG49" s="11"/>
      <c r="AH49" s="13">
        <f t="shared" si="5"/>
        <v>79.666666666666671</v>
      </c>
      <c r="AI49" s="11"/>
      <c r="AJ49" s="13">
        <f t="shared" si="6"/>
        <v>490</v>
      </c>
      <c r="AK49" s="11"/>
      <c r="AL49" s="17">
        <f t="shared" si="7"/>
        <v>0.16244173039471013</v>
      </c>
      <c r="AM49" s="11"/>
      <c r="AN49" s="13">
        <f t="shared" si="22"/>
        <v>17</v>
      </c>
      <c r="AO49" s="17">
        <f t="shared" si="23"/>
        <v>0.23287671232876711</v>
      </c>
      <c r="AP49" s="13">
        <f t="shared" si="24"/>
        <v>94</v>
      </c>
      <c r="AQ49" s="17">
        <f t="shared" si="25"/>
        <v>0.20935412026726058</v>
      </c>
      <c r="AR49" s="17">
        <f t="shared" si="26"/>
        <v>3.1623374226334711E-3</v>
      </c>
      <c r="AS49" s="11"/>
      <c r="AT49" s="13">
        <f t="shared" si="27"/>
        <v>14</v>
      </c>
      <c r="AU49" s="17">
        <f t="shared" si="28"/>
        <v>0.18421052631578946</v>
      </c>
      <c r="AV49" s="13">
        <f t="shared" si="29"/>
        <v>65</v>
      </c>
      <c r="AW49" s="17">
        <f t="shared" si="30"/>
        <v>0.13598326359832635</v>
      </c>
      <c r="AX49" s="17">
        <f t="shared" si="31"/>
        <v>6.7500404540095649E-3</v>
      </c>
    </row>
    <row r="50" spans="1:50" x14ac:dyDescent="0.25">
      <c r="A50" s="7">
        <v>511</v>
      </c>
      <c r="B50" s="8" t="s">
        <v>48</v>
      </c>
      <c r="C50" s="13">
        <v>89</v>
      </c>
      <c r="D50" s="11"/>
      <c r="E50" s="13">
        <v>711</v>
      </c>
      <c r="F50" s="11"/>
      <c r="G50" s="14">
        <f t="shared" si="18"/>
        <v>0.12517580872011252</v>
      </c>
      <c r="H50" s="11"/>
      <c r="I50" s="13">
        <v>71</v>
      </c>
      <c r="J50" s="11"/>
      <c r="K50" s="13">
        <v>627</v>
      </c>
      <c r="L50" s="11"/>
      <c r="M50" s="14">
        <f t="shared" si="19"/>
        <v>0.11323763955342903</v>
      </c>
      <c r="N50" s="11"/>
      <c r="O50" s="13">
        <v>107</v>
      </c>
      <c r="P50" s="11"/>
      <c r="Q50" s="13">
        <v>763</v>
      </c>
      <c r="R50" s="11"/>
      <c r="S50" s="14">
        <f t="shared" si="20"/>
        <v>0.14023591087811271</v>
      </c>
      <c r="T50" s="11"/>
      <c r="U50" s="13">
        <v>73</v>
      </c>
      <c r="V50" s="11"/>
      <c r="W50" s="13">
        <v>638</v>
      </c>
      <c r="X50" s="11"/>
      <c r="Y50" s="14">
        <f t="shared" si="21"/>
        <v>0.11442006269592477</v>
      </c>
      <c r="Z50" s="11"/>
      <c r="AA50" s="13">
        <v>68</v>
      </c>
      <c r="AB50" s="11"/>
      <c r="AC50" s="13">
        <v>593</v>
      </c>
      <c r="AD50" s="11"/>
      <c r="AE50" s="14">
        <f t="shared" si="4"/>
        <v>0.11467116357504216</v>
      </c>
      <c r="AF50" s="11"/>
      <c r="AG50" s="11"/>
      <c r="AH50" s="13">
        <f t="shared" si="5"/>
        <v>82.666666666666671</v>
      </c>
      <c r="AI50" s="11"/>
      <c r="AJ50" s="13">
        <f t="shared" si="6"/>
        <v>664.66666666666663</v>
      </c>
      <c r="AK50" s="11"/>
      <c r="AL50" s="17">
        <f t="shared" si="7"/>
        <v>0.12310904571635987</v>
      </c>
      <c r="AM50" s="11"/>
      <c r="AN50" s="13">
        <f t="shared" si="22"/>
        <v>-5</v>
      </c>
      <c r="AO50" s="17">
        <f t="shared" si="23"/>
        <v>-6.8493150684931503E-2</v>
      </c>
      <c r="AP50" s="13">
        <f t="shared" si="24"/>
        <v>-45</v>
      </c>
      <c r="AQ50" s="17">
        <f t="shared" si="25"/>
        <v>-7.0532915360501561E-2</v>
      </c>
      <c r="AR50" s="17">
        <f t="shared" si="26"/>
        <v>2.5110087911739409E-4</v>
      </c>
      <c r="AS50" s="11"/>
      <c r="AT50" s="13">
        <f t="shared" si="27"/>
        <v>-39</v>
      </c>
      <c r="AU50" s="17">
        <f t="shared" si="28"/>
        <v>-0.3644859813084112</v>
      </c>
      <c r="AV50" s="13">
        <f t="shared" si="29"/>
        <v>-170</v>
      </c>
      <c r="AW50" s="17">
        <f t="shared" si="30"/>
        <v>-0.22280471821756226</v>
      </c>
      <c r="AX50" s="17">
        <f t="shared" si="31"/>
        <v>-2.5564747303070554E-2</v>
      </c>
    </row>
    <row r="51" spans="1:50" x14ac:dyDescent="0.25">
      <c r="A51" s="7">
        <v>518</v>
      </c>
      <c r="B51" s="8" t="s">
        <v>49</v>
      </c>
      <c r="C51" s="13">
        <v>33</v>
      </c>
      <c r="D51" s="11"/>
      <c r="E51" s="13">
        <v>260</v>
      </c>
      <c r="F51" s="11"/>
      <c r="G51" s="14">
        <f t="shared" si="18"/>
        <v>0.12692307692307692</v>
      </c>
      <c r="H51" s="11"/>
      <c r="I51" s="13">
        <v>32</v>
      </c>
      <c r="J51" s="11"/>
      <c r="K51" s="13">
        <v>268</v>
      </c>
      <c r="L51" s="11"/>
      <c r="M51" s="14">
        <f t="shared" si="19"/>
        <v>0.11940298507462686</v>
      </c>
      <c r="N51" s="11"/>
      <c r="O51" s="13">
        <v>23</v>
      </c>
      <c r="P51" s="11"/>
      <c r="Q51" s="13">
        <v>194</v>
      </c>
      <c r="R51" s="11"/>
      <c r="S51" s="14">
        <f t="shared" si="20"/>
        <v>0.11855670103092783</v>
      </c>
      <c r="T51" s="11"/>
      <c r="U51" s="13">
        <v>28</v>
      </c>
      <c r="V51" s="11"/>
      <c r="W51" s="13">
        <v>182</v>
      </c>
      <c r="X51" s="11"/>
      <c r="Y51" s="14">
        <f t="shared" si="21"/>
        <v>0.15384615384615385</v>
      </c>
      <c r="Z51" s="11"/>
      <c r="AA51" s="13">
        <v>20</v>
      </c>
      <c r="AB51" s="11"/>
      <c r="AC51" s="13">
        <v>173</v>
      </c>
      <c r="AD51" s="11"/>
      <c r="AE51" s="14">
        <f t="shared" si="4"/>
        <v>0.11560693641618497</v>
      </c>
      <c r="AF51" s="11"/>
      <c r="AG51" s="11"/>
      <c r="AH51" s="13">
        <f t="shared" si="5"/>
        <v>23.666666666666668</v>
      </c>
      <c r="AI51" s="11"/>
      <c r="AJ51" s="13">
        <f t="shared" si="6"/>
        <v>183</v>
      </c>
      <c r="AK51" s="11"/>
      <c r="AL51" s="17">
        <f t="shared" si="7"/>
        <v>0.12933659709775555</v>
      </c>
      <c r="AM51" s="11"/>
      <c r="AN51" s="13">
        <f t="shared" si="22"/>
        <v>-8</v>
      </c>
      <c r="AO51" s="17">
        <f t="shared" si="23"/>
        <v>-0.2857142857142857</v>
      </c>
      <c r="AP51" s="13">
        <f t="shared" si="24"/>
        <v>-9</v>
      </c>
      <c r="AQ51" s="17">
        <f t="shared" si="25"/>
        <v>-4.9450549450549448E-2</v>
      </c>
      <c r="AR51" s="17">
        <f t="shared" si="26"/>
        <v>-3.8239217429968886E-2</v>
      </c>
      <c r="AS51" s="11"/>
      <c r="AT51" s="13">
        <f t="shared" si="27"/>
        <v>-3</v>
      </c>
      <c r="AU51" s="17">
        <f t="shared" si="28"/>
        <v>-0.13043478260869565</v>
      </c>
      <c r="AV51" s="13">
        <f t="shared" si="29"/>
        <v>-21</v>
      </c>
      <c r="AW51" s="17">
        <f t="shared" si="30"/>
        <v>-0.10824742268041238</v>
      </c>
      <c r="AX51" s="17">
        <f t="shared" si="31"/>
        <v>-2.9497646147428613E-3</v>
      </c>
    </row>
    <row r="52" spans="1:50" x14ac:dyDescent="0.25">
      <c r="A52" s="7">
        <v>506</v>
      </c>
      <c r="B52" s="8" t="s">
        <v>50</v>
      </c>
      <c r="C52" s="13">
        <v>46</v>
      </c>
      <c r="D52" s="11"/>
      <c r="E52" s="13">
        <v>446</v>
      </c>
      <c r="F52" s="11"/>
      <c r="G52" s="14">
        <f t="shared" si="18"/>
        <v>0.1031390134529148</v>
      </c>
      <c r="H52" s="11"/>
      <c r="I52" s="13">
        <v>52</v>
      </c>
      <c r="J52" s="11"/>
      <c r="K52" s="13">
        <v>448</v>
      </c>
      <c r="L52" s="11"/>
      <c r="M52" s="14">
        <f t="shared" si="19"/>
        <v>0.11607142857142858</v>
      </c>
      <c r="N52" s="11"/>
      <c r="O52" s="13">
        <v>62</v>
      </c>
      <c r="P52" s="11"/>
      <c r="Q52" s="13">
        <v>427</v>
      </c>
      <c r="R52" s="11"/>
      <c r="S52" s="14">
        <f t="shared" si="20"/>
        <v>0.14519906323185011</v>
      </c>
      <c r="T52" s="11"/>
      <c r="U52" s="13">
        <v>47</v>
      </c>
      <c r="V52" s="11"/>
      <c r="W52" s="13">
        <v>326</v>
      </c>
      <c r="X52" s="11"/>
      <c r="Y52" s="14">
        <f t="shared" si="21"/>
        <v>0.14417177914110429</v>
      </c>
      <c r="Z52" s="11"/>
      <c r="AA52" s="13">
        <v>41</v>
      </c>
      <c r="AB52" s="11"/>
      <c r="AC52" s="13">
        <v>354</v>
      </c>
      <c r="AD52" s="11"/>
      <c r="AE52" s="14">
        <f t="shared" si="4"/>
        <v>0.11581920903954802</v>
      </c>
      <c r="AF52" s="11"/>
      <c r="AG52" s="11"/>
      <c r="AH52" s="13">
        <f t="shared" si="5"/>
        <v>50</v>
      </c>
      <c r="AI52" s="11"/>
      <c r="AJ52" s="13">
        <f t="shared" si="6"/>
        <v>369</v>
      </c>
      <c r="AK52" s="11"/>
      <c r="AL52" s="17">
        <f t="shared" si="7"/>
        <v>0.13506335047083415</v>
      </c>
      <c r="AM52" s="11"/>
      <c r="AN52" s="13">
        <f t="shared" si="22"/>
        <v>-6</v>
      </c>
      <c r="AO52" s="17">
        <f t="shared" si="23"/>
        <v>-0.1276595744680851</v>
      </c>
      <c r="AP52" s="13">
        <f t="shared" si="24"/>
        <v>28</v>
      </c>
      <c r="AQ52" s="17">
        <f t="shared" si="25"/>
        <v>8.5889570552147243E-2</v>
      </c>
      <c r="AR52" s="17">
        <f t="shared" si="26"/>
        <v>-2.8352570101556271E-2</v>
      </c>
      <c r="AS52" s="11"/>
      <c r="AT52" s="13">
        <f t="shared" si="27"/>
        <v>-21</v>
      </c>
      <c r="AU52" s="17">
        <f t="shared" si="28"/>
        <v>-0.33870967741935482</v>
      </c>
      <c r="AV52" s="13">
        <f t="shared" si="29"/>
        <v>-73</v>
      </c>
      <c r="AW52" s="17">
        <f t="shared" si="30"/>
        <v>-0.17096018735362997</v>
      </c>
      <c r="AX52" s="17">
        <f t="shared" si="31"/>
        <v>-2.9379854192302088E-2</v>
      </c>
    </row>
    <row r="53" spans="1:50" x14ac:dyDescent="0.25">
      <c r="A53" s="7">
        <v>531</v>
      </c>
      <c r="B53" s="8" t="s">
        <v>51</v>
      </c>
      <c r="C53" s="13">
        <v>30</v>
      </c>
      <c r="D53" s="11"/>
      <c r="E53" s="13">
        <v>231</v>
      </c>
      <c r="F53" s="11"/>
      <c r="G53" s="14">
        <f t="shared" si="18"/>
        <v>0.12987012987012986</v>
      </c>
      <c r="H53" s="11"/>
      <c r="I53" s="13">
        <v>45</v>
      </c>
      <c r="J53" s="11"/>
      <c r="K53" s="13">
        <v>303</v>
      </c>
      <c r="L53" s="11"/>
      <c r="M53" s="14">
        <f t="shared" si="19"/>
        <v>0.14851485148514851</v>
      </c>
      <c r="N53" s="11"/>
      <c r="O53" s="13">
        <v>19</v>
      </c>
      <c r="P53" s="11"/>
      <c r="Q53" s="13">
        <v>233</v>
      </c>
      <c r="R53" s="11"/>
      <c r="S53" s="14">
        <f t="shared" si="20"/>
        <v>8.15450643776824E-2</v>
      </c>
      <c r="T53" s="11"/>
      <c r="U53" s="13">
        <v>24</v>
      </c>
      <c r="V53" s="11"/>
      <c r="W53" s="13">
        <v>255</v>
      </c>
      <c r="X53" s="11"/>
      <c r="Y53" s="14">
        <f t="shared" si="21"/>
        <v>9.4117647058823528E-2</v>
      </c>
      <c r="Z53" s="11"/>
      <c r="AA53" s="13">
        <v>37</v>
      </c>
      <c r="AB53" s="11"/>
      <c r="AC53" s="13">
        <v>240</v>
      </c>
      <c r="AD53" s="11"/>
      <c r="AE53" s="14">
        <f t="shared" si="4"/>
        <v>0.15416666666666667</v>
      </c>
      <c r="AF53" s="11"/>
      <c r="AG53" s="11"/>
      <c r="AH53" s="13">
        <f t="shared" si="5"/>
        <v>26.666666666666668</v>
      </c>
      <c r="AI53" s="11"/>
      <c r="AJ53" s="13">
        <f t="shared" si="6"/>
        <v>242.66666666666666</v>
      </c>
      <c r="AK53" s="11"/>
      <c r="AL53" s="17">
        <f t="shared" si="7"/>
        <v>0.10994312603439087</v>
      </c>
      <c r="AM53" s="11"/>
      <c r="AN53" s="13">
        <f t="shared" si="22"/>
        <v>13</v>
      </c>
      <c r="AO53" s="17">
        <f t="shared" si="23"/>
        <v>0.54166666666666663</v>
      </c>
      <c r="AP53" s="13">
        <f t="shared" si="24"/>
        <v>-15</v>
      </c>
      <c r="AQ53" s="17">
        <f t="shared" si="25"/>
        <v>-5.8823529411764705E-2</v>
      </c>
      <c r="AR53" s="17">
        <f t="shared" si="26"/>
        <v>6.0049019607843146E-2</v>
      </c>
      <c r="AS53" s="11"/>
      <c r="AT53" s="13">
        <f t="shared" si="27"/>
        <v>18</v>
      </c>
      <c r="AU53" s="17">
        <f t="shared" si="28"/>
        <v>0.94736842105263153</v>
      </c>
      <c r="AV53" s="13">
        <f t="shared" si="29"/>
        <v>7</v>
      </c>
      <c r="AW53" s="17">
        <f t="shared" si="30"/>
        <v>3.0042918454935622E-2</v>
      </c>
      <c r="AX53" s="17">
        <f t="shared" si="31"/>
        <v>7.2621602288984274E-2</v>
      </c>
    </row>
    <row r="54" spans="1:50" x14ac:dyDescent="0.25">
      <c r="A54" s="7">
        <v>510</v>
      </c>
      <c r="B54" s="8" t="s">
        <v>52</v>
      </c>
      <c r="C54" s="13">
        <v>32</v>
      </c>
      <c r="D54" s="11"/>
      <c r="E54" s="13">
        <v>223</v>
      </c>
      <c r="F54" s="11"/>
      <c r="G54" s="14">
        <f t="shared" si="18"/>
        <v>0.14349775784753363</v>
      </c>
      <c r="H54" s="11"/>
      <c r="I54" s="13">
        <v>24</v>
      </c>
      <c r="J54" s="11"/>
      <c r="K54" s="13">
        <v>125</v>
      </c>
      <c r="L54" s="11"/>
      <c r="M54" s="14">
        <f t="shared" si="19"/>
        <v>0.192</v>
      </c>
      <c r="N54" s="11"/>
      <c r="O54" s="13">
        <v>30</v>
      </c>
      <c r="P54" s="11"/>
      <c r="Q54" s="13">
        <v>212</v>
      </c>
      <c r="R54" s="11"/>
      <c r="S54" s="14">
        <f t="shared" si="20"/>
        <v>0.14150943396226415</v>
      </c>
      <c r="T54" s="11"/>
      <c r="U54" s="13">
        <v>34</v>
      </c>
      <c r="V54" s="11"/>
      <c r="W54" s="13">
        <v>198</v>
      </c>
      <c r="X54" s="11"/>
      <c r="Y54" s="14">
        <f t="shared" si="21"/>
        <v>0.17171717171717171</v>
      </c>
      <c r="Z54" s="11"/>
      <c r="AA54" s="13">
        <v>30</v>
      </c>
      <c r="AB54" s="11"/>
      <c r="AC54" s="13">
        <v>186</v>
      </c>
      <c r="AD54" s="11"/>
      <c r="AE54" s="14">
        <f t="shared" si="4"/>
        <v>0.16129032258064516</v>
      </c>
      <c r="AF54" s="11"/>
      <c r="AG54" s="11"/>
      <c r="AH54" s="13">
        <f t="shared" si="5"/>
        <v>31.333333333333332</v>
      </c>
      <c r="AI54" s="11"/>
      <c r="AJ54" s="13">
        <f t="shared" si="6"/>
        <v>198.66666666666666</v>
      </c>
      <c r="AK54" s="11"/>
      <c r="AL54" s="17">
        <f t="shared" si="7"/>
        <v>0.158172309420027</v>
      </c>
      <c r="AM54" s="11"/>
      <c r="AN54" s="13">
        <f t="shared" si="22"/>
        <v>-4</v>
      </c>
      <c r="AO54" s="17">
        <f t="shared" si="23"/>
        <v>-0.11764705882352941</v>
      </c>
      <c r="AP54" s="13">
        <f t="shared" si="24"/>
        <v>-12</v>
      </c>
      <c r="AQ54" s="17">
        <f t="shared" si="25"/>
        <v>-6.0606060606060608E-2</v>
      </c>
      <c r="AR54" s="17">
        <f t="shared" si="26"/>
        <v>-1.0426849136526556E-2</v>
      </c>
      <c r="AS54" s="11"/>
      <c r="AT54" s="13">
        <f t="shared" si="27"/>
        <v>0</v>
      </c>
      <c r="AU54" s="17">
        <f t="shared" si="28"/>
        <v>0</v>
      </c>
      <c r="AV54" s="13">
        <f t="shared" si="29"/>
        <v>-26</v>
      </c>
      <c r="AW54" s="17">
        <f t="shared" si="30"/>
        <v>-0.12264150943396226</v>
      </c>
      <c r="AX54" s="17">
        <f t="shared" si="31"/>
        <v>1.978088861838101E-2</v>
      </c>
    </row>
    <row r="55" spans="1:50" x14ac:dyDescent="0.25">
      <c r="A55" s="7">
        <v>533</v>
      </c>
      <c r="B55" s="8" t="s">
        <v>53</v>
      </c>
      <c r="C55" s="13">
        <v>15</v>
      </c>
      <c r="D55" s="11"/>
      <c r="E55" s="13">
        <v>156</v>
      </c>
      <c r="F55" s="11"/>
      <c r="G55" s="14">
        <f t="shared" si="18"/>
        <v>9.6153846153846159E-2</v>
      </c>
      <c r="H55" s="11"/>
      <c r="I55" s="13">
        <v>36</v>
      </c>
      <c r="J55" s="11"/>
      <c r="K55" s="13">
        <v>220</v>
      </c>
      <c r="L55" s="11"/>
      <c r="M55" s="14">
        <f t="shared" si="19"/>
        <v>0.16363636363636364</v>
      </c>
      <c r="N55" s="11"/>
      <c r="O55" s="13">
        <v>33</v>
      </c>
      <c r="P55" s="11"/>
      <c r="Q55" s="13">
        <v>208</v>
      </c>
      <c r="R55" s="11"/>
      <c r="S55" s="14">
        <f t="shared" si="20"/>
        <v>0.15865384615384615</v>
      </c>
      <c r="T55" s="11"/>
      <c r="U55" s="13">
        <v>21</v>
      </c>
      <c r="V55" s="11"/>
      <c r="W55" s="13">
        <v>157</v>
      </c>
      <c r="X55" s="11"/>
      <c r="Y55" s="14">
        <f t="shared" si="21"/>
        <v>0.13375796178343949</v>
      </c>
      <c r="Z55" s="11"/>
      <c r="AA55" s="13">
        <v>17</v>
      </c>
      <c r="AB55" s="11"/>
      <c r="AC55" s="13">
        <v>152</v>
      </c>
      <c r="AD55" s="11"/>
      <c r="AE55" s="14">
        <f t="shared" si="4"/>
        <v>0.1118421052631579</v>
      </c>
      <c r="AF55" s="11"/>
      <c r="AG55" s="11"/>
      <c r="AH55" s="13">
        <f t="shared" si="5"/>
        <v>23.666666666666668</v>
      </c>
      <c r="AI55" s="11"/>
      <c r="AJ55" s="13">
        <f t="shared" si="6"/>
        <v>172.33333333333334</v>
      </c>
      <c r="AK55" s="11"/>
      <c r="AL55" s="17">
        <f t="shared" si="7"/>
        <v>0.13475130440014785</v>
      </c>
      <c r="AM55" s="11"/>
      <c r="AN55" s="13">
        <f t="shared" si="22"/>
        <v>-4</v>
      </c>
      <c r="AO55" s="17">
        <f t="shared" si="23"/>
        <v>-0.19047619047619047</v>
      </c>
      <c r="AP55" s="13">
        <f t="shared" si="24"/>
        <v>-5</v>
      </c>
      <c r="AQ55" s="17">
        <f t="shared" si="25"/>
        <v>-3.1847133757961783E-2</v>
      </c>
      <c r="AR55" s="17">
        <f t="shared" si="26"/>
        <v>-2.1915856520281593E-2</v>
      </c>
      <c r="AS55" s="11"/>
      <c r="AT55" s="13">
        <f t="shared" si="27"/>
        <v>-16</v>
      </c>
      <c r="AU55" s="17">
        <f t="shared" si="28"/>
        <v>-0.48484848484848486</v>
      </c>
      <c r="AV55" s="13">
        <f t="shared" si="29"/>
        <v>-56</v>
      </c>
      <c r="AW55" s="17">
        <f t="shared" si="30"/>
        <v>-0.26923076923076922</v>
      </c>
      <c r="AX55" s="17">
        <f t="shared" si="31"/>
        <v>-4.681174089068825E-2</v>
      </c>
    </row>
    <row r="56" spans="1:50" x14ac:dyDescent="0.25">
      <c r="A56" s="7">
        <v>522</v>
      </c>
      <c r="B56" s="8" t="s">
        <v>54</v>
      </c>
      <c r="C56" s="13">
        <v>167</v>
      </c>
      <c r="D56" s="11"/>
      <c r="E56" s="13">
        <v>1424</v>
      </c>
      <c r="F56" s="11"/>
      <c r="G56" s="14">
        <f t="shared" si="18"/>
        <v>0.1172752808988764</v>
      </c>
      <c r="H56" s="11"/>
      <c r="I56" s="13">
        <v>141</v>
      </c>
      <c r="J56" s="11"/>
      <c r="K56" s="13">
        <v>1482</v>
      </c>
      <c r="L56" s="11"/>
      <c r="M56" s="14">
        <f t="shared" si="19"/>
        <v>9.5141700404858295E-2</v>
      </c>
      <c r="N56" s="11"/>
      <c r="O56" s="13">
        <v>158</v>
      </c>
      <c r="P56" s="11"/>
      <c r="Q56" s="13">
        <v>1298</v>
      </c>
      <c r="R56" s="11"/>
      <c r="S56" s="14">
        <f t="shared" si="20"/>
        <v>0.12172573189522343</v>
      </c>
      <c r="T56" s="11"/>
      <c r="U56" s="13">
        <v>132</v>
      </c>
      <c r="V56" s="11"/>
      <c r="W56" s="13">
        <v>1237</v>
      </c>
      <c r="X56" s="11"/>
      <c r="Y56" s="14">
        <f t="shared" si="21"/>
        <v>0.10670978172999192</v>
      </c>
      <c r="Z56" s="11"/>
      <c r="AA56" s="13">
        <v>130</v>
      </c>
      <c r="AB56" s="11"/>
      <c r="AC56" s="13">
        <v>1183</v>
      </c>
      <c r="AD56" s="11"/>
      <c r="AE56" s="14">
        <f t="shared" si="4"/>
        <v>0.10989010989010989</v>
      </c>
      <c r="AF56" s="11"/>
      <c r="AG56" s="11"/>
      <c r="AH56" s="13">
        <f t="shared" si="5"/>
        <v>140</v>
      </c>
      <c r="AI56" s="11"/>
      <c r="AJ56" s="13">
        <f t="shared" si="6"/>
        <v>1239.3333333333333</v>
      </c>
      <c r="AK56" s="11"/>
      <c r="AL56" s="17">
        <f t="shared" si="7"/>
        <v>0.11277520783844175</v>
      </c>
      <c r="AM56" s="11"/>
      <c r="AN56" s="13">
        <f t="shared" si="22"/>
        <v>-2</v>
      </c>
      <c r="AO56" s="17">
        <f t="shared" si="23"/>
        <v>-1.5151515151515152E-2</v>
      </c>
      <c r="AP56" s="13">
        <f t="shared" si="24"/>
        <v>-54</v>
      </c>
      <c r="AQ56" s="17">
        <f t="shared" si="25"/>
        <v>-4.3654001616814875E-2</v>
      </c>
      <c r="AR56" s="17">
        <f t="shared" si="26"/>
        <v>3.1803281601179706E-3</v>
      </c>
      <c r="AS56" s="11"/>
      <c r="AT56" s="13">
        <f t="shared" si="27"/>
        <v>-28</v>
      </c>
      <c r="AU56" s="17">
        <f t="shared" si="28"/>
        <v>-0.17721518987341772</v>
      </c>
      <c r="AV56" s="13">
        <f t="shared" si="29"/>
        <v>-115</v>
      </c>
      <c r="AW56" s="17">
        <f t="shared" si="30"/>
        <v>-8.8597842835130974E-2</v>
      </c>
      <c r="AX56" s="17">
        <f t="shared" si="31"/>
        <v>-1.1835622005113539E-2</v>
      </c>
    </row>
    <row r="57" spans="1:50" x14ac:dyDescent="0.25">
      <c r="A57" s="7">
        <v>534</v>
      </c>
      <c r="B57" s="8" t="s">
        <v>55</v>
      </c>
      <c r="C57" s="13">
        <v>6</v>
      </c>
      <c r="D57" s="11"/>
      <c r="E57" s="13">
        <v>142</v>
      </c>
      <c r="F57" s="11"/>
      <c r="G57" s="14">
        <f t="shared" si="18"/>
        <v>4.2253521126760563E-2</v>
      </c>
      <c r="H57" s="11"/>
      <c r="I57" s="13">
        <v>12</v>
      </c>
      <c r="J57" s="11"/>
      <c r="K57" s="13">
        <v>115</v>
      </c>
      <c r="L57" s="11"/>
      <c r="M57" s="14">
        <f t="shared" si="19"/>
        <v>0.10434782608695652</v>
      </c>
      <c r="N57" s="11"/>
      <c r="O57" s="13">
        <v>9</v>
      </c>
      <c r="P57" s="11"/>
      <c r="Q57" s="13">
        <v>170</v>
      </c>
      <c r="R57" s="11"/>
      <c r="S57" s="14">
        <f t="shared" si="20"/>
        <v>5.2941176470588235E-2</v>
      </c>
      <c r="T57" s="11"/>
      <c r="U57" s="13">
        <v>30</v>
      </c>
      <c r="V57" s="11"/>
      <c r="W57" s="13">
        <v>229</v>
      </c>
      <c r="X57" s="11"/>
      <c r="Y57" s="14">
        <f t="shared" si="21"/>
        <v>0.13100436681222707</v>
      </c>
      <c r="Z57" s="11"/>
      <c r="AA57" s="13">
        <v>16</v>
      </c>
      <c r="AB57" s="11"/>
      <c r="AC57" s="13">
        <v>178</v>
      </c>
      <c r="AD57" s="11"/>
      <c r="AE57" s="14">
        <f t="shared" si="4"/>
        <v>8.98876404494382E-2</v>
      </c>
      <c r="AF57" s="11"/>
      <c r="AG57" s="11"/>
      <c r="AH57" s="13">
        <f t="shared" si="5"/>
        <v>18.333333333333332</v>
      </c>
      <c r="AI57" s="11"/>
      <c r="AJ57" s="13">
        <f t="shared" si="6"/>
        <v>192.33333333333334</v>
      </c>
      <c r="AK57" s="11"/>
      <c r="AL57" s="17">
        <f t="shared" si="7"/>
        <v>9.1277727910751172E-2</v>
      </c>
      <c r="AM57" s="11"/>
      <c r="AN57" s="13">
        <f t="shared" si="22"/>
        <v>-14</v>
      </c>
      <c r="AO57" s="17">
        <f t="shared" si="23"/>
        <v>-0.46666666666666667</v>
      </c>
      <c r="AP57" s="13">
        <f t="shared" si="24"/>
        <v>-51</v>
      </c>
      <c r="AQ57" s="17">
        <f t="shared" si="25"/>
        <v>-0.22270742358078602</v>
      </c>
      <c r="AR57" s="17">
        <f t="shared" si="26"/>
        <v>-4.1116726362788875E-2</v>
      </c>
      <c r="AS57" s="11"/>
      <c r="AT57" s="13">
        <f t="shared" si="27"/>
        <v>7</v>
      </c>
      <c r="AU57" s="17">
        <f t="shared" si="28"/>
        <v>0.77777777777777779</v>
      </c>
      <c r="AV57" s="13">
        <f t="shared" si="29"/>
        <v>8</v>
      </c>
      <c r="AW57" s="17">
        <f t="shared" si="30"/>
        <v>4.7058823529411764E-2</v>
      </c>
      <c r="AX57" s="17">
        <f t="shared" si="31"/>
        <v>3.6946463978849965E-2</v>
      </c>
    </row>
    <row r="58" spans="1:50" x14ac:dyDescent="0.25">
      <c r="A58" s="7">
        <v>504</v>
      </c>
      <c r="B58" s="8" t="s">
        <v>56</v>
      </c>
      <c r="C58" s="13">
        <v>67</v>
      </c>
      <c r="D58" s="11"/>
      <c r="E58" s="13">
        <v>406</v>
      </c>
      <c r="F58" s="11"/>
      <c r="G58" s="14">
        <f t="shared" si="18"/>
        <v>0.16502463054187191</v>
      </c>
      <c r="H58" s="11"/>
      <c r="I58" s="13">
        <v>59</v>
      </c>
      <c r="J58" s="11"/>
      <c r="K58" s="13">
        <v>395</v>
      </c>
      <c r="L58" s="11"/>
      <c r="M58" s="14">
        <f t="shared" si="19"/>
        <v>0.14936708860759493</v>
      </c>
      <c r="N58" s="11"/>
      <c r="O58" s="13">
        <v>70</v>
      </c>
      <c r="P58" s="11"/>
      <c r="Q58" s="13">
        <v>413</v>
      </c>
      <c r="R58" s="11"/>
      <c r="S58" s="14">
        <f t="shared" si="20"/>
        <v>0.16949152542372881</v>
      </c>
      <c r="T58" s="11"/>
      <c r="U58" s="13">
        <v>81</v>
      </c>
      <c r="V58" s="11"/>
      <c r="W58" s="13">
        <v>445</v>
      </c>
      <c r="X58" s="11"/>
      <c r="Y58" s="14">
        <f t="shared" si="21"/>
        <v>0.18202247191011237</v>
      </c>
      <c r="Z58" s="11"/>
      <c r="AA58" s="13">
        <v>51</v>
      </c>
      <c r="AB58" s="11"/>
      <c r="AC58" s="13">
        <v>394</v>
      </c>
      <c r="AD58" s="11"/>
      <c r="AE58" s="14">
        <f t="shared" si="4"/>
        <v>0.12944162436548223</v>
      </c>
      <c r="AF58" s="11"/>
      <c r="AG58" s="11"/>
      <c r="AH58" s="13">
        <f t="shared" si="5"/>
        <v>67.333333333333329</v>
      </c>
      <c r="AI58" s="11"/>
      <c r="AJ58" s="13">
        <f t="shared" si="6"/>
        <v>417.33333333333331</v>
      </c>
      <c r="AK58" s="11"/>
      <c r="AL58" s="17">
        <f t="shared" si="7"/>
        <v>0.16031854056644113</v>
      </c>
      <c r="AM58" s="11"/>
      <c r="AN58" s="13">
        <f t="shared" si="22"/>
        <v>-30</v>
      </c>
      <c r="AO58" s="17">
        <f t="shared" si="23"/>
        <v>-0.37037037037037035</v>
      </c>
      <c r="AP58" s="13">
        <f t="shared" si="24"/>
        <v>-51</v>
      </c>
      <c r="AQ58" s="17">
        <f t="shared" si="25"/>
        <v>-0.1146067415730337</v>
      </c>
      <c r="AR58" s="17">
        <f t="shared" si="26"/>
        <v>-5.2580847544630133E-2</v>
      </c>
      <c r="AS58" s="11"/>
      <c r="AT58" s="13">
        <f t="shared" si="27"/>
        <v>-19</v>
      </c>
      <c r="AU58" s="17">
        <f t="shared" si="28"/>
        <v>-0.27142857142857141</v>
      </c>
      <c r="AV58" s="13">
        <f t="shared" si="29"/>
        <v>-19</v>
      </c>
      <c r="AW58" s="17">
        <f t="shared" si="30"/>
        <v>-4.6004842615012108E-2</v>
      </c>
      <c r="AX58" s="17">
        <f t="shared" si="31"/>
        <v>-4.0049901058246573E-2</v>
      </c>
    </row>
    <row r="59" spans="1:50" x14ac:dyDescent="0.25">
      <c r="A59" s="7">
        <v>516</v>
      </c>
      <c r="B59" s="8" t="s">
        <v>57</v>
      </c>
      <c r="C59" s="13">
        <v>63</v>
      </c>
      <c r="D59" s="11"/>
      <c r="E59" s="13">
        <v>707</v>
      </c>
      <c r="F59" s="11"/>
      <c r="G59" s="14">
        <f t="shared" si="18"/>
        <v>8.9108910891089105E-2</v>
      </c>
      <c r="H59" s="11"/>
      <c r="I59" s="13">
        <v>94</v>
      </c>
      <c r="J59" s="11"/>
      <c r="K59" s="13">
        <v>785</v>
      </c>
      <c r="L59" s="11"/>
      <c r="M59" s="14">
        <f t="shared" si="19"/>
        <v>0.11974522292993631</v>
      </c>
      <c r="N59" s="11"/>
      <c r="O59" s="13">
        <v>91</v>
      </c>
      <c r="P59" s="11"/>
      <c r="Q59" s="13">
        <v>589</v>
      </c>
      <c r="R59" s="11"/>
      <c r="S59" s="14">
        <f t="shared" si="20"/>
        <v>0.15449915110356535</v>
      </c>
      <c r="T59" s="11"/>
      <c r="U59" s="13">
        <v>65</v>
      </c>
      <c r="V59" s="11"/>
      <c r="W59" s="13">
        <v>531</v>
      </c>
      <c r="X59" s="11"/>
      <c r="Y59" s="14">
        <f t="shared" si="21"/>
        <v>0.1224105461393597</v>
      </c>
      <c r="Z59" s="11"/>
      <c r="AA59" s="13">
        <v>71</v>
      </c>
      <c r="AB59" s="11"/>
      <c r="AC59" s="13">
        <v>581</v>
      </c>
      <c r="AD59" s="11"/>
      <c r="AE59" s="14">
        <f t="shared" si="4"/>
        <v>0.12220309810671257</v>
      </c>
      <c r="AF59" s="11"/>
      <c r="AG59" s="11"/>
      <c r="AH59" s="13">
        <f t="shared" si="5"/>
        <v>75.666666666666671</v>
      </c>
      <c r="AI59" s="11"/>
      <c r="AJ59" s="13">
        <f t="shared" si="6"/>
        <v>567</v>
      </c>
      <c r="AK59" s="11"/>
      <c r="AL59" s="17">
        <f t="shared" si="7"/>
        <v>0.1330375984498792</v>
      </c>
      <c r="AM59" s="11"/>
      <c r="AN59" s="13">
        <f t="shared" si="22"/>
        <v>6</v>
      </c>
      <c r="AO59" s="17">
        <f t="shared" si="23"/>
        <v>9.2307692307692313E-2</v>
      </c>
      <c r="AP59" s="13">
        <f t="shared" si="24"/>
        <v>50</v>
      </c>
      <c r="AQ59" s="17">
        <f t="shared" si="25"/>
        <v>9.4161958568738227E-2</v>
      </c>
      <c r="AR59" s="17">
        <f t="shared" si="26"/>
        <v>-2.0744803264713396E-4</v>
      </c>
      <c r="AS59" s="11"/>
      <c r="AT59" s="13">
        <f t="shared" si="27"/>
        <v>-20</v>
      </c>
      <c r="AU59" s="17">
        <f t="shared" si="28"/>
        <v>-0.21978021978021978</v>
      </c>
      <c r="AV59" s="13">
        <f t="shared" si="29"/>
        <v>-8</v>
      </c>
      <c r="AW59" s="17">
        <f t="shared" si="30"/>
        <v>-1.3582342954159592E-2</v>
      </c>
      <c r="AX59" s="17">
        <f t="shared" si="31"/>
        <v>-3.2296052996852787E-2</v>
      </c>
    </row>
    <row r="60" spans="1:50" x14ac:dyDescent="0.25">
      <c r="A60" s="7">
        <v>539</v>
      </c>
      <c r="B60" s="8" t="s">
        <v>58</v>
      </c>
      <c r="C60" s="18">
        <v>25</v>
      </c>
      <c r="D60" s="16"/>
      <c r="E60" s="18">
        <v>241</v>
      </c>
      <c r="F60" s="16"/>
      <c r="G60" s="19">
        <f t="shared" si="18"/>
        <v>0.1037344398340249</v>
      </c>
      <c r="H60" s="16"/>
      <c r="I60" s="18">
        <v>34</v>
      </c>
      <c r="J60" s="16"/>
      <c r="K60" s="18">
        <v>246</v>
      </c>
      <c r="L60" s="16"/>
      <c r="M60" s="19">
        <f t="shared" si="19"/>
        <v>0.13821138211382114</v>
      </c>
      <c r="N60" s="16"/>
      <c r="O60" s="18">
        <v>27</v>
      </c>
      <c r="P60" s="16"/>
      <c r="Q60" s="18">
        <v>216</v>
      </c>
      <c r="R60" s="16"/>
      <c r="S60" s="19">
        <f t="shared" si="20"/>
        <v>0.125</v>
      </c>
      <c r="T60" s="16"/>
      <c r="U60" s="18">
        <v>34</v>
      </c>
      <c r="V60" s="16"/>
      <c r="W60" s="18">
        <v>237</v>
      </c>
      <c r="X60" s="16"/>
      <c r="Y60" s="19">
        <f t="shared" si="21"/>
        <v>0.14345991561181434</v>
      </c>
      <c r="Z60" s="16"/>
      <c r="AA60" s="18">
        <v>25</v>
      </c>
      <c r="AB60" s="16"/>
      <c r="AC60" s="18">
        <v>189</v>
      </c>
      <c r="AD60" s="16"/>
      <c r="AE60" s="19">
        <f t="shared" si="4"/>
        <v>0.13227513227513227</v>
      </c>
      <c r="AF60" s="16"/>
      <c r="AG60" s="16"/>
      <c r="AH60" s="18">
        <f t="shared" si="5"/>
        <v>28.666666666666668</v>
      </c>
      <c r="AI60" s="16"/>
      <c r="AJ60" s="18">
        <f t="shared" si="6"/>
        <v>214</v>
      </c>
      <c r="AK60" s="16"/>
      <c r="AL60" s="20">
        <f t="shared" si="7"/>
        <v>0.13357834929564885</v>
      </c>
      <c r="AM60" s="16"/>
      <c r="AN60" s="18">
        <f t="shared" si="22"/>
        <v>-9</v>
      </c>
      <c r="AO60" s="20">
        <f t="shared" si="23"/>
        <v>-0.26470588235294118</v>
      </c>
      <c r="AP60" s="18">
        <f t="shared" si="24"/>
        <v>-48</v>
      </c>
      <c r="AQ60" s="20">
        <f t="shared" si="25"/>
        <v>-0.20253164556962025</v>
      </c>
      <c r="AR60" s="20">
        <f t="shared" si="26"/>
        <v>-1.1184783336682075E-2</v>
      </c>
      <c r="AS60" s="16"/>
      <c r="AT60" s="18">
        <f t="shared" si="27"/>
        <v>-2</v>
      </c>
      <c r="AU60" s="20">
        <f t="shared" si="28"/>
        <v>-7.407407407407407E-2</v>
      </c>
      <c r="AV60" s="18">
        <f t="shared" si="29"/>
        <v>-27</v>
      </c>
      <c r="AW60" s="20">
        <f t="shared" si="30"/>
        <v>-0.125</v>
      </c>
      <c r="AX60" s="20">
        <f t="shared" si="31"/>
        <v>7.2751322751322678E-3</v>
      </c>
    </row>
    <row r="61" spans="1:50" x14ac:dyDescent="0.25">
      <c r="A61" s="8"/>
      <c r="B61" s="8"/>
      <c r="C61" s="13"/>
      <c r="D61" s="11"/>
      <c r="E61" s="13"/>
      <c r="F61" s="11"/>
      <c r="G61" s="14"/>
      <c r="H61" s="11"/>
      <c r="I61" s="13"/>
      <c r="J61" s="11"/>
      <c r="K61" s="13"/>
      <c r="L61" s="11"/>
      <c r="M61" s="14"/>
      <c r="N61" s="11"/>
      <c r="O61" s="13"/>
      <c r="P61" s="11"/>
      <c r="Q61" s="13"/>
      <c r="R61" s="11"/>
      <c r="S61" s="14"/>
      <c r="T61" s="11"/>
      <c r="U61" s="13"/>
      <c r="V61" s="11"/>
      <c r="W61" s="13"/>
      <c r="X61" s="11"/>
      <c r="Y61" s="14"/>
      <c r="Z61" s="11"/>
      <c r="AA61" s="13"/>
      <c r="AB61" s="11"/>
      <c r="AC61" s="13"/>
      <c r="AD61" s="11"/>
      <c r="AE61" s="14"/>
      <c r="AF61" s="11"/>
      <c r="AG61" s="11"/>
      <c r="AH61" s="13"/>
      <c r="AI61" s="11"/>
      <c r="AJ61" s="13"/>
      <c r="AK61" s="11"/>
      <c r="AL61" s="17"/>
      <c r="AM61" s="11"/>
      <c r="AN61" s="13"/>
      <c r="AO61" s="17"/>
      <c r="AP61" s="13"/>
      <c r="AQ61" s="17"/>
      <c r="AR61" s="17"/>
      <c r="AS61" s="11"/>
      <c r="AT61" s="13"/>
      <c r="AU61" s="17"/>
      <c r="AV61" s="13"/>
      <c r="AW61" s="17"/>
      <c r="AX61" s="17"/>
    </row>
    <row r="62" spans="1:50" x14ac:dyDescent="0.25">
      <c r="A62" s="8" t="s">
        <v>2</v>
      </c>
      <c r="B62" s="8" t="s">
        <v>59</v>
      </c>
      <c r="C62" s="13">
        <v>4462</v>
      </c>
      <c r="D62" s="11"/>
      <c r="E62" s="13">
        <v>30710</v>
      </c>
      <c r="F62" s="11"/>
      <c r="G62" s="14">
        <f t="shared" ref="G62" si="32">C62/E62</f>
        <v>0.14529469228264408</v>
      </c>
      <c r="H62" s="11"/>
      <c r="I62" s="13">
        <v>4553</v>
      </c>
      <c r="J62" s="11"/>
      <c r="K62" s="13">
        <v>30477</v>
      </c>
      <c r="L62" s="11"/>
      <c r="M62" s="14">
        <f>I62/K62</f>
        <v>0.14939134429241724</v>
      </c>
      <c r="N62" s="11"/>
      <c r="O62" s="13">
        <v>4317</v>
      </c>
      <c r="P62" s="11"/>
      <c r="Q62" s="13">
        <v>28623</v>
      </c>
      <c r="R62" s="11"/>
      <c r="S62" s="14">
        <f>O62/Q62</f>
        <v>0.15082276490933863</v>
      </c>
      <c r="T62" s="11"/>
      <c r="U62" s="13">
        <v>3711</v>
      </c>
      <c r="V62" s="11"/>
      <c r="W62" s="13">
        <v>25256</v>
      </c>
      <c r="X62" s="11"/>
      <c r="Y62" s="14">
        <f t="shared" ref="Y62" si="33">U62/W62</f>
        <v>0.14693538169147924</v>
      </c>
      <c r="Z62" s="11"/>
      <c r="AA62" s="13">
        <v>3578</v>
      </c>
      <c r="AB62" s="11"/>
      <c r="AC62" s="13">
        <v>25043</v>
      </c>
      <c r="AD62" s="11"/>
      <c r="AE62" s="14">
        <f t="shared" si="4"/>
        <v>0.14287425627919978</v>
      </c>
      <c r="AF62" s="11"/>
      <c r="AG62" s="11"/>
      <c r="AH62" s="13">
        <f t="shared" si="5"/>
        <v>3868.6666666666665</v>
      </c>
      <c r="AI62" s="11"/>
      <c r="AJ62" s="13">
        <f t="shared" si="6"/>
        <v>26307.333333333332</v>
      </c>
      <c r="AK62" s="11"/>
      <c r="AL62" s="17">
        <f t="shared" si="7"/>
        <v>0.14687746762667256</v>
      </c>
      <c r="AM62" s="11"/>
      <c r="AN62" s="13">
        <f t="shared" si="22"/>
        <v>-133</v>
      </c>
      <c r="AO62" s="17">
        <f t="shared" si="23"/>
        <v>-3.5839396389113445E-2</v>
      </c>
      <c r="AP62" s="13">
        <f t="shared" si="24"/>
        <v>-213</v>
      </c>
      <c r="AQ62" s="17">
        <f t="shared" si="25"/>
        <v>-8.4336395312005069E-3</v>
      </c>
      <c r="AR62" s="17">
        <f t="shared" si="26"/>
        <v>-4.0611254122794593E-3</v>
      </c>
      <c r="AS62" s="11"/>
      <c r="AT62" s="13">
        <f t="shared" si="27"/>
        <v>-739</v>
      </c>
      <c r="AU62" s="17">
        <f t="shared" si="28"/>
        <v>-0.17118369237896688</v>
      </c>
      <c r="AV62" s="13">
        <f t="shared" si="29"/>
        <v>-3580</v>
      </c>
      <c r="AW62" s="17">
        <f t="shared" si="30"/>
        <v>-0.12507424099500403</v>
      </c>
      <c r="AX62" s="17">
        <f t="shared" si="31"/>
        <v>-7.9485086301388508E-3</v>
      </c>
    </row>
    <row r="63" spans="1:50" x14ac:dyDescent="0.25">
      <c r="A63" s="8"/>
      <c r="B63" s="8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</row>
    <row r="64" spans="1:50" x14ac:dyDescent="0.25">
      <c r="A64" s="15" t="s">
        <v>60</v>
      </c>
      <c r="B64" s="8"/>
    </row>
    <row r="65" spans="1:2" x14ac:dyDescent="0.25">
      <c r="A65" s="8"/>
      <c r="B65" s="8"/>
    </row>
    <row r="66" spans="1:2" x14ac:dyDescent="0.25">
      <c r="A66" s="8"/>
      <c r="B66" s="8"/>
    </row>
  </sheetData>
  <printOptions horizontalCentered="1"/>
  <pageMargins left="0.45" right="0.45" top="0.75" bottom="0.5" header="0.3" footer="0.3"/>
  <pageSetup scale="61" fitToWidth="7" orientation="landscape" horizontalDpi="1200" verticalDpi="1200" r:id="rId1"/>
  <headerFooter>
    <oddHeader>&amp;CIllinois Community College Board
5P2: Nontraditional Completers
Grand Total Students
Program Years: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Normal="100" workbookViewId="0">
      <pane xSplit="2" ySplit="9" topLeftCell="C10" activePane="bottomRight" state="frozen"/>
      <selection activeCell="AE11" sqref="AE11"/>
      <selection pane="topRight" activeCell="AE11" sqref="AE11"/>
      <selection pane="bottomLeft" activeCell="AE11" sqref="AE11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9.140625" customWidth="1"/>
    <col min="44" max="44" width="10.7109375" customWidth="1"/>
    <col min="45" max="45" width="3.42578125" customWidth="1"/>
    <col min="47" max="47" width="9.140625" customWidth="1"/>
    <col min="49" max="49" width="9.1406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5">
      <c r="A3" s="1" t="s">
        <v>66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" t="s">
        <v>139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51" x14ac:dyDescent="0.25">
      <c r="AN6" s="3" t="s">
        <v>140</v>
      </c>
      <c r="AO6" s="5"/>
      <c r="AP6" s="5"/>
      <c r="AQ6" s="5"/>
      <c r="AR6" s="5"/>
      <c r="AS6" s="5"/>
      <c r="AT6" s="3" t="s">
        <v>141</v>
      </c>
      <c r="AU6" s="5"/>
      <c r="AV6" s="5"/>
      <c r="AW6" s="5"/>
      <c r="AX6" s="5"/>
      <c r="AY6" s="5"/>
    </row>
    <row r="7" spans="1:51" x14ac:dyDescent="0.25">
      <c r="A7" s="1"/>
      <c r="B7" s="2"/>
      <c r="C7" s="3">
        <v>2014</v>
      </c>
      <c r="D7" s="3"/>
      <c r="E7" s="3"/>
      <c r="F7" s="3"/>
      <c r="G7" s="3"/>
      <c r="H7" s="3"/>
      <c r="I7" s="3">
        <v>2015</v>
      </c>
      <c r="J7" s="3"/>
      <c r="K7" s="3"/>
      <c r="L7" s="3"/>
      <c r="M7" s="3"/>
      <c r="N7" s="3"/>
      <c r="O7" s="3">
        <v>2016</v>
      </c>
      <c r="P7" s="3"/>
      <c r="Q7" s="3"/>
      <c r="R7" s="3"/>
      <c r="S7" s="3"/>
      <c r="T7" s="3"/>
      <c r="U7" s="3">
        <v>2017</v>
      </c>
      <c r="V7" s="3"/>
      <c r="W7" s="3"/>
      <c r="X7" s="3"/>
      <c r="Y7" s="3"/>
      <c r="Z7" s="3"/>
      <c r="AA7" s="3">
        <v>2018</v>
      </c>
      <c r="AB7" s="3"/>
      <c r="AC7" s="3"/>
      <c r="AD7" s="3"/>
      <c r="AE7" s="3"/>
      <c r="AF7" s="3"/>
      <c r="AH7" s="3" t="s">
        <v>62</v>
      </c>
      <c r="AI7" s="3"/>
      <c r="AJ7" s="3"/>
      <c r="AK7" s="3"/>
      <c r="AL7" s="3"/>
      <c r="AM7" s="3"/>
      <c r="AN7" s="5" t="s">
        <v>2</v>
      </c>
      <c r="AO7" s="5"/>
      <c r="AP7" s="5"/>
      <c r="AQ7" s="5"/>
      <c r="AR7" s="5" t="s">
        <v>3</v>
      </c>
      <c r="AS7" s="5"/>
      <c r="AT7" s="5" t="s">
        <v>2</v>
      </c>
      <c r="AU7" s="5"/>
      <c r="AV7" s="5"/>
      <c r="AW7" s="5"/>
      <c r="AX7" s="5" t="s">
        <v>3</v>
      </c>
      <c r="AY7" s="5"/>
    </row>
    <row r="8" spans="1:51" x14ac:dyDescent="0.25">
      <c r="A8" s="1"/>
      <c r="B8" s="2"/>
      <c r="C8" s="3" t="s">
        <v>2</v>
      </c>
      <c r="D8" s="3"/>
      <c r="E8" s="3"/>
      <c r="F8" s="3"/>
      <c r="G8" s="5" t="s">
        <v>3</v>
      </c>
      <c r="H8" s="4"/>
      <c r="I8" s="3" t="s">
        <v>2</v>
      </c>
      <c r="J8" s="3"/>
      <c r="K8" s="3"/>
      <c r="L8" s="3"/>
      <c r="M8" s="5" t="s">
        <v>3</v>
      </c>
      <c r="N8" s="4"/>
      <c r="O8" s="3" t="s">
        <v>2</v>
      </c>
      <c r="P8" s="3"/>
      <c r="Q8" s="3"/>
      <c r="R8" s="3"/>
      <c r="S8" s="5" t="s">
        <v>3</v>
      </c>
      <c r="T8" s="4"/>
      <c r="U8" s="3" t="s">
        <v>2</v>
      </c>
      <c r="V8" s="3"/>
      <c r="W8" s="3"/>
      <c r="X8" s="3"/>
      <c r="Y8" s="5" t="s">
        <v>3</v>
      </c>
      <c r="Z8" s="4"/>
      <c r="AA8" s="3" t="s">
        <v>2</v>
      </c>
      <c r="AB8" s="3"/>
      <c r="AC8" s="3"/>
      <c r="AD8" s="3"/>
      <c r="AE8" s="5" t="s">
        <v>3</v>
      </c>
      <c r="AF8" s="4"/>
      <c r="AH8" s="3" t="s">
        <v>2</v>
      </c>
      <c r="AI8" s="3"/>
      <c r="AJ8" s="3"/>
      <c r="AK8" s="3"/>
      <c r="AL8" s="5" t="s">
        <v>3</v>
      </c>
      <c r="AM8" s="4"/>
      <c r="AN8" s="5" t="s">
        <v>6</v>
      </c>
      <c r="AO8" s="5"/>
      <c r="AP8" s="5" t="s">
        <v>7</v>
      </c>
      <c r="AQ8" s="5"/>
      <c r="AR8" s="5" t="s">
        <v>8</v>
      </c>
      <c r="AS8" s="5"/>
      <c r="AT8" s="5" t="s">
        <v>6</v>
      </c>
      <c r="AU8" s="5"/>
      <c r="AV8" s="5" t="s">
        <v>7</v>
      </c>
      <c r="AW8" s="5"/>
      <c r="AX8" s="5" t="s">
        <v>8</v>
      </c>
      <c r="AY8" s="5"/>
    </row>
    <row r="9" spans="1:51" x14ac:dyDescent="0.25">
      <c r="A9" s="6" t="s">
        <v>4</v>
      </c>
      <c r="B9" s="6" t="s">
        <v>5</v>
      </c>
      <c r="C9" s="4" t="s">
        <v>6</v>
      </c>
      <c r="D9" s="4"/>
      <c r="E9" s="4" t="s">
        <v>7</v>
      </c>
      <c r="F9" s="4"/>
      <c r="G9" s="4" t="s">
        <v>8</v>
      </c>
      <c r="H9" s="4"/>
      <c r="I9" s="4" t="s">
        <v>6</v>
      </c>
      <c r="J9" s="4"/>
      <c r="K9" s="4" t="s">
        <v>7</v>
      </c>
      <c r="L9" s="4"/>
      <c r="M9" s="4" t="s">
        <v>8</v>
      </c>
      <c r="N9" s="4"/>
      <c r="O9" s="4" t="s">
        <v>6</v>
      </c>
      <c r="P9" s="4"/>
      <c r="Q9" s="4" t="s">
        <v>7</v>
      </c>
      <c r="R9" s="4"/>
      <c r="S9" s="4" t="s">
        <v>8</v>
      </c>
      <c r="T9" s="4"/>
      <c r="U9" s="4" t="s">
        <v>6</v>
      </c>
      <c r="V9" s="4"/>
      <c r="W9" s="4" t="s">
        <v>7</v>
      </c>
      <c r="X9" s="4"/>
      <c r="Y9" s="4" t="s">
        <v>8</v>
      </c>
      <c r="Z9" s="4"/>
      <c r="AA9" s="4" t="s">
        <v>6</v>
      </c>
      <c r="AB9" s="4"/>
      <c r="AC9" s="4" t="s">
        <v>7</v>
      </c>
      <c r="AD9" s="4"/>
      <c r="AE9" s="4" t="s">
        <v>8</v>
      </c>
      <c r="AF9" s="4"/>
      <c r="AH9" s="4" t="s">
        <v>6</v>
      </c>
      <c r="AI9" s="4"/>
      <c r="AJ9" s="4" t="s">
        <v>7</v>
      </c>
      <c r="AK9" s="4"/>
      <c r="AL9" s="4" t="s">
        <v>8</v>
      </c>
      <c r="AM9" s="4"/>
      <c r="AN9" s="16" t="s">
        <v>63</v>
      </c>
      <c r="AO9" s="16" t="s">
        <v>64</v>
      </c>
      <c r="AP9" s="16" t="s">
        <v>63</v>
      </c>
      <c r="AQ9" s="16" t="s">
        <v>64</v>
      </c>
      <c r="AR9" s="16" t="s">
        <v>65</v>
      </c>
      <c r="AT9" s="16" t="s">
        <v>63</v>
      </c>
      <c r="AU9" s="16" t="s">
        <v>64</v>
      </c>
      <c r="AV9" s="16" t="s">
        <v>63</v>
      </c>
      <c r="AW9" s="16" t="s">
        <v>64</v>
      </c>
      <c r="AX9" s="16" t="s">
        <v>65</v>
      </c>
    </row>
    <row r="11" spans="1:51" x14ac:dyDescent="0.25">
      <c r="A11" s="7">
        <v>503</v>
      </c>
      <c r="B11" s="8" t="s">
        <v>9</v>
      </c>
      <c r="C11" s="13">
        <v>16</v>
      </c>
      <c r="D11" s="11"/>
      <c r="E11" s="13">
        <v>273</v>
      </c>
      <c r="F11" s="11"/>
      <c r="G11" s="14">
        <f>C11/E11</f>
        <v>5.8608058608058608E-2</v>
      </c>
      <c r="H11" s="11"/>
      <c r="I11" s="13">
        <v>24</v>
      </c>
      <c r="J11" s="11"/>
      <c r="K11" s="13">
        <v>321</v>
      </c>
      <c r="L11" s="11"/>
      <c r="M11" s="14">
        <f>I11/K11</f>
        <v>7.476635514018691E-2</v>
      </c>
      <c r="N11" s="11"/>
      <c r="O11" s="13">
        <v>18</v>
      </c>
      <c r="P11" s="11"/>
      <c r="Q11" s="13">
        <v>278</v>
      </c>
      <c r="R11" s="11"/>
      <c r="S11" s="14">
        <f>O11/Q11</f>
        <v>6.4748201438848921E-2</v>
      </c>
      <c r="T11" s="11"/>
      <c r="U11" s="13">
        <v>23</v>
      </c>
      <c r="V11" s="11"/>
      <c r="W11" s="13">
        <v>236</v>
      </c>
      <c r="X11" s="11"/>
      <c r="Y11" s="14">
        <f>U11/W11</f>
        <v>9.7457627118644072E-2</v>
      </c>
      <c r="Z11" s="11"/>
      <c r="AA11" s="13">
        <v>13</v>
      </c>
      <c r="AB11" s="11"/>
      <c r="AC11" s="13">
        <v>228</v>
      </c>
      <c r="AD11" s="11"/>
      <c r="AE11" s="14">
        <f>AA11/AC11</f>
        <v>5.701754385964912E-2</v>
      </c>
      <c r="AF11" s="11"/>
      <c r="AG11" s="11"/>
      <c r="AH11" s="13">
        <f>AVERAGE(AA11,U11,O11)</f>
        <v>18</v>
      </c>
      <c r="AI11" s="11"/>
      <c r="AJ11" s="13">
        <f>AVERAGE(AC11,W11,Q11)</f>
        <v>247.33333333333334</v>
      </c>
      <c r="AK11" s="11"/>
      <c r="AL11" s="17">
        <f>AVERAGE(AE11,Y11,S11)</f>
        <v>7.3074457472380713E-2</v>
      </c>
      <c r="AM11" s="11"/>
      <c r="AN11" s="13">
        <f>AA11-U11</f>
        <v>-10</v>
      </c>
      <c r="AO11" s="17">
        <f>IF(U11=0,"--",AN11/U11)</f>
        <v>-0.43478260869565216</v>
      </c>
      <c r="AP11" s="13">
        <f>AC11-W11</f>
        <v>-8</v>
      </c>
      <c r="AQ11" s="17">
        <f>IF(W11=0,"--",AP11/W11)</f>
        <v>-3.3898305084745763E-2</v>
      </c>
      <c r="AR11" s="17">
        <f>AE11-Y11</f>
        <v>-4.0440083258994952E-2</v>
      </c>
      <c r="AS11" s="11"/>
      <c r="AT11" s="13">
        <f>AA11-O11</f>
        <v>-5</v>
      </c>
      <c r="AU11" s="17">
        <f>IF(O11=0,"--",AT11/O11)</f>
        <v>-0.27777777777777779</v>
      </c>
      <c r="AV11" s="13">
        <f>AC11-Q11</f>
        <v>-50</v>
      </c>
      <c r="AW11" s="17">
        <f>IF(Q11=0,"--",AV11/Q11)</f>
        <v>-0.17985611510791366</v>
      </c>
      <c r="AX11" s="17">
        <f>AE11-S11</f>
        <v>-7.7306575791998011E-3</v>
      </c>
    </row>
    <row r="12" spans="1:51" x14ac:dyDescent="0.25">
      <c r="A12" s="7">
        <v>508</v>
      </c>
      <c r="B12" s="8" t="s">
        <v>10</v>
      </c>
      <c r="C12" s="10" t="s">
        <v>80</v>
      </c>
      <c r="D12" s="11"/>
      <c r="E12" s="10" t="s">
        <v>79</v>
      </c>
      <c r="F12" s="11"/>
      <c r="G12" s="12" t="s">
        <v>78</v>
      </c>
      <c r="H12" s="11"/>
      <c r="I12" s="10" t="s">
        <v>97</v>
      </c>
      <c r="J12" s="11"/>
      <c r="K12" s="10" t="s">
        <v>96</v>
      </c>
      <c r="L12" s="11"/>
      <c r="M12" s="12" t="s">
        <v>95</v>
      </c>
      <c r="N12" s="11"/>
      <c r="O12" s="10" t="s">
        <v>110</v>
      </c>
      <c r="P12" s="11"/>
      <c r="Q12" s="10" t="s">
        <v>111</v>
      </c>
      <c r="R12" s="11"/>
      <c r="S12" s="12" t="s">
        <v>112</v>
      </c>
      <c r="T12" s="11"/>
      <c r="U12" s="10" t="s">
        <v>134</v>
      </c>
      <c r="V12" s="11"/>
      <c r="W12" s="10" t="s">
        <v>135</v>
      </c>
      <c r="X12" s="11"/>
      <c r="Y12" s="12" t="s">
        <v>136</v>
      </c>
      <c r="Z12" s="11"/>
      <c r="AA12" s="10" t="s">
        <v>147</v>
      </c>
      <c r="AB12" s="11"/>
      <c r="AC12" s="10" t="s">
        <v>148</v>
      </c>
      <c r="AD12" s="11"/>
      <c r="AE12" s="12" t="s">
        <v>149</v>
      </c>
      <c r="AF12" s="11"/>
      <c r="AG12" s="11"/>
      <c r="AH12" s="21" t="s">
        <v>194</v>
      </c>
      <c r="AI12" s="11"/>
      <c r="AJ12" s="21" t="s">
        <v>195</v>
      </c>
      <c r="AK12" s="11"/>
      <c r="AL12" s="22" t="s">
        <v>196</v>
      </c>
      <c r="AM12" s="11"/>
      <c r="AN12" s="10" t="s">
        <v>197</v>
      </c>
      <c r="AO12" s="23" t="s">
        <v>198</v>
      </c>
      <c r="AP12" s="10" t="s">
        <v>199</v>
      </c>
      <c r="AQ12" s="23" t="s">
        <v>200</v>
      </c>
      <c r="AR12" s="23" t="s">
        <v>201</v>
      </c>
      <c r="AS12" s="11"/>
      <c r="AT12" s="10" t="s">
        <v>202</v>
      </c>
      <c r="AU12" s="23" t="s">
        <v>203</v>
      </c>
      <c r="AV12" s="10" t="s">
        <v>204</v>
      </c>
      <c r="AW12" s="23" t="s">
        <v>205</v>
      </c>
      <c r="AX12" s="23" t="s">
        <v>206</v>
      </c>
    </row>
    <row r="13" spans="1:51" x14ac:dyDescent="0.25">
      <c r="A13" s="7" t="s">
        <v>2</v>
      </c>
      <c r="B13" s="8" t="s">
        <v>11</v>
      </c>
      <c r="C13" s="13">
        <v>88</v>
      </c>
      <c r="D13" s="11"/>
      <c r="E13" s="13">
        <v>528</v>
      </c>
      <c r="F13" s="11"/>
      <c r="G13" s="14">
        <f t="shared" ref="G13:G26" si="0">C13/E13</f>
        <v>0.16666666666666666</v>
      </c>
      <c r="H13" s="11"/>
      <c r="I13" s="13">
        <v>60</v>
      </c>
      <c r="J13" s="11"/>
      <c r="K13" s="13">
        <v>497</v>
      </c>
      <c r="L13" s="11"/>
      <c r="M13" s="14">
        <f t="shared" ref="M13:M26" si="1">I13/K13</f>
        <v>0.12072434607645875</v>
      </c>
      <c r="N13" s="11"/>
      <c r="O13" s="13">
        <v>105</v>
      </c>
      <c r="P13" s="11"/>
      <c r="Q13" s="13">
        <v>352</v>
      </c>
      <c r="R13" s="11"/>
      <c r="S13" s="14">
        <f t="shared" ref="S13:S26" si="2">O13/Q13</f>
        <v>0.29829545454545453</v>
      </c>
      <c r="T13" s="11"/>
      <c r="U13" s="13">
        <v>98</v>
      </c>
      <c r="V13" s="11"/>
      <c r="W13" s="13">
        <v>169</v>
      </c>
      <c r="X13" s="11"/>
      <c r="Y13" s="14">
        <f t="shared" ref="Y13:Y26" si="3">U13/W13</f>
        <v>0.57988165680473369</v>
      </c>
      <c r="Z13" s="11"/>
      <c r="AA13" s="13">
        <v>56</v>
      </c>
      <c r="AB13" s="11"/>
      <c r="AC13" s="13">
        <v>100</v>
      </c>
      <c r="AD13" s="11"/>
      <c r="AE13" s="14">
        <f t="shared" ref="AE13:AE60" si="4">AA13/AC13</f>
        <v>0.56000000000000005</v>
      </c>
      <c r="AF13" s="11"/>
      <c r="AG13" s="11"/>
      <c r="AH13" s="13">
        <f t="shared" ref="AH13:AH62" si="5">AVERAGE(AA13,U13,O13)</f>
        <v>86.333333333333329</v>
      </c>
      <c r="AI13" s="11"/>
      <c r="AJ13" s="13">
        <f t="shared" ref="AJ13:AJ62" si="6">AVERAGE(AC13,W13,Q13)</f>
        <v>207</v>
      </c>
      <c r="AK13" s="11"/>
      <c r="AL13" s="17">
        <f t="shared" ref="AL13:AL62" si="7">AVERAGE(AE13,Y13,S13)</f>
        <v>0.47939237045006272</v>
      </c>
      <c r="AM13" s="11"/>
      <c r="AN13" s="13">
        <f t="shared" ref="AN12:AN62" si="8">AA13-U13</f>
        <v>-42</v>
      </c>
      <c r="AO13" s="17">
        <f t="shared" ref="AO12:AO62" si="9">IF(U13=0,"--",AN13/U13)</f>
        <v>-0.42857142857142855</v>
      </c>
      <c r="AP13" s="13">
        <f t="shared" ref="AP12:AP62" si="10">AC13-W13</f>
        <v>-69</v>
      </c>
      <c r="AQ13" s="17">
        <f t="shared" ref="AQ12:AQ62" si="11">IF(W13=0,"--",AP13/W13)</f>
        <v>-0.40828402366863903</v>
      </c>
      <c r="AR13" s="17">
        <f t="shared" ref="AR12:AR62" si="12">AE13-Y13</f>
        <v>-1.9881656804733638E-2</v>
      </c>
      <c r="AS13" s="11"/>
      <c r="AT13" s="13">
        <f t="shared" ref="AT12:AT62" si="13">AA13-O13</f>
        <v>-49</v>
      </c>
      <c r="AU13" s="17">
        <f t="shared" ref="AU12:AU62" si="14">IF(O13=0,"--",AT13/O13)</f>
        <v>-0.46666666666666667</v>
      </c>
      <c r="AV13" s="13">
        <f t="shared" ref="AV12:AV62" si="15">AC13-Q13</f>
        <v>-252</v>
      </c>
      <c r="AW13" s="17">
        <f t="shared" ref="AW12:AW62" si="16">IF(Q13=0,"--",AV13/Q13)</f>
        <v>-0.71590909090909094</v>
      </c>
      <c r="AX13" s="17">
        <f t="shared" ref="AX12:AX62" si="17">AE13-S13</f>
        <v>0.26170454545454552</v>
      </c>
    </row>
    <row r="14" spans="1:51" x14ac:dyDescent="0.25">
      <c r="A14" s="7" t="s">
        <v>2</v>
      </c>
      <c r="B14" s="8" t="s">
        <v>12</v>
      </c>
      <c r="C14" s="13">
        <v>128</v>
      </c>
      <c r="D14" s="11"/>
      <c r="E14" s="13">
        <v>214</v>
      </c>
      <c r="F14" s="11"/>
      <c r="G14" s="14">
        <f t="shared" si="0"/>
        <v>0.59813084112149528</v>
      </c>
      <c r="H14" s="11"/>
      <c r="I14" s="13">
        <v>130</v>
      </c>
      <c r="J14" s="11"/>
      <c r="K14" s="13">
        <v>224</v>
      </c>
      <c r="L14" s="11"/>
      <c r="M14" s="14">
        <f t="shared" si="1"/>
        <v>0.5803571428571429</v>
      </c>
      <c r="N14" s="11"/>
      <c r="O14" s="13">
        <v>142</v>
      </c>
      <c r="P14" s="11"/>
      <c r="Q14" s="13">
        <v>193</v>
      </c>
      <c r="R14" s="11"/>
      <c r="S14" s="14">
        <f t="shared" si="2"/>
        <v>0.73575129533678751</v>
      </c>
      <c r="T14" s="11"/>
      <c r="U14" s="13">
        <v>101</v>
      </c>
      <c r="V14" s="11"/>
      <c r="W14" s="13">
        <v>146</v>
      </c>
      <c r="X14" s="11"/>
      <c r="Y14" s="14">
        <f t="shared" si="3"/>
        <v>0.69178082191780821</v>
      </c>
      <c r="Z14" s="11"/>
      <c r="AA14" s="13">
        <v>106</v>
      </c>
      <c r="AB14" s="11"/>
      <c r="AC14" s="13">
        <v>127</v>
      </c>
      <c r="AD14" s="11"/>
      <c r="AE14" s="14">
        <f t="shared" si="4"/>
        <v>0.83464566929133854</v>
      </c>
      <c r="AF14" s="11"/>
      <c r="AG14" s="11"/>
      <c r="AH14" s="13">
        <f t="shared" si="5"/>
        <v>116.33333333333333</v>
      </c>
      <c r="AI14" s="11"/>
      <c r="AJ14" s="13">
        <f t="shared" si="6"/>
        <v>155.33333333333334</v>
      </c>
      <c r="AK14" s="11"/>
      <c r="AL14" s="17">
        <f t="shared" si="7"/>
        <v>0.75405926218197816</v>
      </c>
      <c r="AM14" s="11"/>
      <c r="AN14" s="13">
        <f t="shared" si="8"/>
        <v>5</v>
      </c>
      <c r="AO14" s="17">
        <f t="shared" si="9"/>
        <v>4.9504950495049507E-2</v>
      </c>
      <c r="AP14" s="13">
        <f t="shared" si="10"/>
        <v>-19</v>
      </c>
      <c r="AQ14" s="17">
        <f t="shared" si="11"/>
        <v>-0.13013698630136986</v>
      </c>
      <c r="AR14" s="17">
        <f t="shared" si="12"/>
        <v>0.14286484737353033</v>
      </c>
      <c r="AS14" s="11"/>
      <c r="AT14" s="13">
        <f t="shared" si="13"/>
        <v>-36</v>
      </c>
      <c r="AU14" s="17">
        <f t="shared" si="14"/>
        <v>-0.25352112676056338</v>
      </c>
      <c r="AV14" s="13">
        <f t="shared" si="15"/>
        <v>-66</v>
      </c>
      <c r="AW14" s="17">
        <f t="shared" si="16"/>
        <v>-0.34196891191709844</v>
      </c>
      <c r="AX14" s="17">
        <f t="shared" si="17"/>
        <v>9.8894373954551029E-2</v>
      </c>
    </row>
    <row r="15" spans="1:51" x14ac:dyDescent="0.25">
      <c r="A15" s="7" t="s">
        <v>2</v>
      </c>
      <c r="B15" s="8" t="s">
        <v>13</v>
      </c>
      <c r="C15" s="13">
        <v>8</v>
      </c>
      <c r="D15" s="11"/>
      <c r="E15" s="13">
        <v>252</v>
      </c>
      <c r="F15" s="11"/>
      <c r="G15" s="14">
        <f t="shared" si="0"/>
        <v>3.1746031746031744E-2</v>
      </c>
      <c r="H15" s="11"/>
      <c r="I15" s="13">
        <v>30</v>
      </c>
      <c r="J15" s="11"/>
      <c r="K15" s="13">
        <v>249</v>
      </c>
      <c r="L15" s="11"/>
      <c r="M15" s="14">
        <f t="shared" si="1"/>
        <v>0.12048192771084337</v>
      </c>
      <c r="N15" s="11"/>
      <c r="O15" s="13">
        <v>11</v>
      </c>
      <c r="P15" s="11"/>
      <c r="Q15" s="13">
        <v>385</v>
      </c>
      <c r="R15" s="11"/>
      <c r="S15" s="14">
        <f t="shared" si="2"/>
        <v>2.8571428571428571E-2</v>
      </c>
      <c r="T15" s="11"/>
      <c r="U15" s="13">
        <v>18</v>
      </c>
      <c r="V15" s="11"/>
      <c r="W15" s="13">
        <v>528</v>
      </c>
      <c r="X15" s="11"/>
      <c r="Y15" s="14">
        <f t="shared" si="3"/>
        <v>3.4090909090909088E-2</v>
      </c>
      <c r="Z15" s="11"/>
      <c r="AA15" s="13">
        <v>7</v>
      </c>
      <c r="AB15" s="11"/>
      <c r="AC15" s="13">
        <v>682</v>
      </c>
      <c r="AD15" s="11"/>
      <c r="AE15" s="14">
        <f t="shared" si="4"/>
        <v>1.0263929618768328E-2</v>
      </c>
      <c r="AF15" s="11"/>
      <c r="AG15" s="11"/>
      <c r="AH15" s="13">
        <f t="shared" si="5"/>
        <v>12</v>
      </c>
      <c r="AI15" s="11"/>
      <c r="AJ15" s="13">
        <f t="shared" si="6"/>
        <v>531.66666666666663</v>
      </c>
      <c r="AK15" s="11"/>
      <c r="AL15" s="17">
        <f t="shared" si="7"/>
        <v>2.4308755760368662E-2</v>
      </c>
      <c r="AM15" s="11"/>
      <c r="AN15" s="13">
        <f t="shared" si="8"/>
        <v>-11</v>
      </c>
      <c r="AO15" s="17">
        <f t="shared" si="9"/>
        <v>-0.61111111111111116</v>
      </c>
      <c r="AP15" s="13">
        <f t="shared" si="10"/>
        <v>154</v>
      </c>
      <c r="AQ15" s="17">
        <f t="shared" si="11"/>
        <v>0.29166666666666669</v>
      </c>
      <c r="AR15" s="17">
        <f t="shared" si="12"/>
        <v>-2.3826979472140762E-2</v>
      </c>
      <c r="AS15" s="11"/>
      <c r="AT15" s="13">
        <f t="shared" si="13"/>
        <v>-4</v>
      </c>
      <c r="AU15" s="17">
        <f t="shared" si="14"/>
        <v>-0.36363636363636365</v>
      </c>
      <c r="AV15" s="13">
        <f t="shared" si="15"/>
        <v>297</v>
      </c>
      <c r="AW15" s="17">
        <f t="shared" si="16"/>
        <v>0.77142857142857146</v>
      </c>
      <c r="AX15" s="17">
        <f t="shared" si="17"/>
        <v>-1.8307498952660241E-2</v>
      </c>
    </row>
    <row r="16" spans="1:51" x14ac:dyDescent="0.25">
      <c r="A16" s="7" t="s">
        <v>2</v>
      </c>
      <c r="B16" s="8" t="s">
        <v>14</v>
      </c>
      <c r="C16" s="13">
        <v>305</v>
      </c>
      <c r="D16" s="11"/>
      <c r="E16" s="13">
        <v>423</v>
      </c>
      <c r="F16" s="11"/>
      <c r="G16" s="14">
        <f t="shared" si="0"/>
        <v>0.72104018912529555</v>
      </c>
      <c r="H16" s="11"/>
      <c r="I16" s="13">
        <v>301</v>
      </c>
      <c r="J16" s="11"/>
      <c r="K16" s="13">
        <v>527</v>
      </c>
      <c r="L16" s="11"/>
      <c r="M16" s="14">
        <f t="shared" si="1"/>
        <v>0.57115749525616699</v>
      </c>
      <c r="N16" s="11"/>
      <c r="O16" s="13">
        <v>259</v>
      </c>
      <c r="P16" s="11"/>
      <c r="Q16" s="13">
        <v>431</v>
      </c>
      <c r="R16" s="11"/>
      <c r="S16" s="14">
        <f t="shared" si="2"/>
        <v>0.60092807424593964</v>
      </c>
      <c r="T16" s="11"/>
      <c r="U16" s="13">
        <v>130</v>
      </c>
      <c r="V16" s="11"/>
      <c r="W16" s="13">
        <v>197</v>
      </c>
      <c r="X16" s="11"/>
      <c r="Y16" s="14">
        <f t="shared" si="3"/>
        <v>0.65989847715736039</v>
      </c>
      <c r="Z16" s="11"/>
      <c r="AA16" s="13">
        <v>124</v>
      </c>
      <c r="AB16" s="11"/>
      <c r="AC16" s="13">
        <v>154</v>
      </c>
      <c r="AD16" s="11"/>
      <c r="AE16" s="14">
        <f t="shared" si="4"/>
        <v>0.80519480519480524</v>
      </c>
      <c r="AF16" s="11"/>
      <c r="AG16" s="11"/>
      <c r="AH16" s="13">
        <f t="shared" si="5"/>
        <v>171</v>
      </c>
      <c r="AI16" s="11"/>
      <c r="AJ16" s="13">
        <f t="shared" si="6"/>
        <v>260.66666666666669</v>
      </c>
      <c r="AK16" s="11"/>
      <c r="AL16" s="17">
        <f t="shared" si="7"/>
        <v>0.68867378553270175</v>
      </c>
      <c r="AM16" s="11"/>
      <c r="AN16" s="13">
        <f t="shared" si="8"/>
        <v>-6</v>
      </c>
      <c r="AO16" s="17">
        <f t="shared" si="9"/>
        <v>-4.6153846153846156E-2</v>
      </c>
      <c r="AP16" s="13">
        <f t="shared" si="10"/>
        <v>-43</v>
      </c>
      <c r="AQ16" s="17">
        <f t="shared" si="11"/>
        <v>-0.21827411167512689</v>
      </c>
      <c r="AR16" s="17">
        <f t="shared" si="12"/>
        <v>0.14529632803744486</v>
      </c>
      <c r="AS16" s="11"/>
      <c r="AT16" s="13">
        <f t="shared" si="13"/>
        <v>-135</v>
      </c>
      <c r="AU16" s="17">
        <f t="shared" si="14"/>
        <v>-0.52123552123552119</v>
      </c>
      <c r="AV16" s="13">
        <f t="shared" si="15"/>
        <v>-277</v>
      </c>
      <c r="AW16" s="17">
        <f t="shared" si="16"/>
        <v>-0.64269141531322505</v>
      </c>
      <c r="AX16" s="17">
        <f t="shared" si="17"/>
        <v>0.2042667309488656</v>
      </c>
    </row>
    <row r="17" spans="1:50" x14ac:dyDescent="0.25">
      <c r="A17" s="7" t="s">
        <v>2</v>
      </c>
      <c r="B17" s="8" t="s">
        <v>15</v>
      </c>
      <c r="C17" s="13">
        <v>22</v>
      </c>
      <c r="D17" s="11"/>
      <c r="E17" s="13">
        <v>441</v>
      </c>
      <c r="F17" s="11"/>
      <c r="G17" s="14">
        <f t="shared" si="0"/>
        <v>4.9886621315192746E-2</v>
      </c>
      <c r="H17" s="11"/>
      <c r="I17" s="13">
        <v>39</v>
      </c>
      <c r="J17" s="11"/>
      <c r="K17" s="13">
        <v>748</v>
      </c>
      <c r="L17" s="11"/>
      <c r="M17" s="14">
        <f t="shared" si="1"/>
        <v>5.213903743315508E-2</v>
      </c>
      <c r="N17" s="11"/>
      <c r="O17" s="13">
        <v>22</v>
      </c>
      <c r="P17" s="11"/>
      <c r="Q17" s="13">
        <v>405</v>
      </c>
      <c r="R17" s="11"/>
      <c r="S17" s="14">
        <f t="shared" si="2"/>
        <v>5.4320987654320987E-2</v>
      </c>
      <c r="T17" s="11"/>
      <c r="U17" s="13">
        <v>14</v>
      </c>
      <c r="V17" s="11"/>
      <c r="W17" s="13">
        <v>132</v>
      </c>
      <c r="X17" s="11"/>
      <c r="Y17" s="14">
        <f t="shared" si="3"/>
        <v>0.10606060606060606</v>
      </c>
      <c r="Z17" s="11"/>
      <c r="AA17" s="13">
        <v>12</v>
      </c>
      <c r="AB17" s="11"/>
      <c r="AC17" s="13">
        <v>117</v>
      </c>
      <c r="AD17" s="11"/>
      <c r="AE17" s="14">
        <f t="shared" si="4"/>
        <v>0.10256410256410256</v>
      </c>
      <c r="AF17" s="11"/>
      <c r="AG17" s="11"/>
      <c r="AH17" s="13">
        <f t="shared" si="5"/>
        <v>16</v>
      </c>
      <c r="AI17" s="11"/>
      <c r="AJ17" s="13">
        <f t="shared" si="6"/>
        <v>218</v>
      </c>
      <c r="AK17" s="11"/>
      <c r="AL17" s="17">
        <f t="shared" si="7"/>
        <v>8.7648565426343195E-2</v>
      </c>
      <c r="AM17" s="11"/>
      <c r="AN17" s="13">
        <f t="shared" si="8"/>
        <v>-2</v>
      </c>
      <c r="AO17" s="17">
        <f t="shared" si="9"/>
        <v>-0.14285714285714285</v>
      </c>
      <c r="AP17" s="13">
        <f t="shared" si="10"/>
        <v>-15</v>
      </c>
      <c r="AQ17" s="17">
        <f t="shared" si="11"/>
        <v>-0.11363636363636363</v>
      </c>
      <c r="AR17" s="17">
        <f t="shared" si="12"/>
        <v>-3.496503496503503E-3</v>
      </c>
      <c r="AS17" s="11"/>
      <c r="AT17" s="13">
        <f t="shared" si="13"/>
        <v>-10</v>
      </c>
      <c r="AU17" s="17">
        <f t="shared" si="14"/>
        <v>-0.45454545454545453</v>
      </c>
      <c r="AV17" s="13">
        <f t="shared" si="15"/>
        <v>-288</v>
      </c>
      <c r="AW17" s="17">
        <f t="shared" si="16"/>
        <v>-0.71111111111111114</v>
      </c>
      <c r="AX17" s="17">
        <f t="shared" si="17"/>
        <v>4.8243114909781573E-2</v>
      </c>
    </row>
    <row r="18" spans="1:50" x14ac:dyDescent="0.25">
      <c r="A18" s="7" t="s">
        <v>2</v>
      </c>
      <c r="B18" s="8" t="s">
        <v>16</v>
      </c>
      <c r="C18" s="13">
        <v>121</v>
      </c>
      <c r="D18" s="11"/>
      <c r="E18" s="13">
        <v>156</v>
      </c>
      <c r="F18" s="11"/>
      <c r="G18" s="14">
        <f t="shared" si="0"/>
        <v>0.77564102564102566</v>
      </c>
      <c r="H18" s="11"/>
      <c r="I18" s="13">
        <v>71</v>
      </c>
      <c r="J18" s="11"/>
      <c r="K18" s="13">
        <v>121</v>
      </c>
      <c r="L18" s="11"/>
      <c r="M18" s="14">
        <f t="shared" si="1"/>
        <v>0.58677685950413228</v>
      </c>
      <c r="N18" s="11"/>
      <c r="O18" s="13">
        <v>49</v>
      </c>
      <c r="P18" s="11"/>
      <c r="Q18" s="13">
        <v>106</v>
      </c>
      <c r="R18" s="11"/>
      <c r="S18" s="14">
        <f t="shared" si="2"/>
        <v>0.46226415094339623</v>
      </c>
      <c r="T18" s="11"/>
      <c r="U18" s="13">
        <v>20</v>
      </c>
      <c r="V18" s="11"/>
      <c r="W18" s="13">
        <v>82</v>
      </c>
      <c r="X18" s="11"/>
      <c r="Y18" s="14">
        <f t="shared" si="3"/>
        <v>0.24390243902439024</v>
      </c>
      <c r="Z18" s="11"/>
      <c r="AA18" s="13">
        <v>24</v>
      </c>
      <c r="AB18" s="11"/>
      <c r="AC18" s="13">
        <v>64</v>
      </c>
      <c r="AD18" s="11"/>
      <c r="AE18" s="14">
        <f t="shared" si="4"/>
        <v>0.375</v>
      </c>
      <c r="AF18" s="11"/>
      <c r="AG18" s="11"/>
      <c r="AH18" s="13">
        <f t="shared" si="5"/>
        <v>31</v>
      </c>
      <c r="AI18" s="11"/>
      <c r="AJ18" s="13">
        <f t="shared" si="6"/>
        <v>84</v>
      </c>
      <c r="AK18" s="11"/>
      <c r="AL18" s="17">
        <f t="shared" si="7"/>
        <v>0.36038886332259551</v>
      </c>
      <c r="AM18" s="11"/>
      <c r="AN18" s="13">
        <f t="shared" si="8"/>
        <v>4</v>
      </c>
      <c r="AO18" s="17">
        <f t="shared" si="9"/>
        <v>0.2</v>
      </c>
      <c r="AP18" s="13">
        <f t="shared" si="10"/>
        <v>-18</v>
      </c>
      <c r="AQ18" s="17">
        <f t="shared" si="11"/>
        <v>-0.21951219512195122</v>
      </c>
      <c r="AR18" s="17">
        <f t="shared" si="12"/>
        <v>0.13109756097560976</v>
      </c>
      <c r="AS18" s="11"/>
      <c r="AT18" s="13">
        <f t="shared" si="13"/>
        <v>-25</v>
      </c>
      <c r="AU18" s="17">
        <f t="shared" si="14"/>
        <v>-0.51020408163265307</v>
      </c>
      <c r="AV18" s="13">
        <f t="shared" si="15"/>
        <v>-42</v>
      </c>
      <c r="AW18" s="17">
        <f t="shared" si="16"/>
        <v>-0.39622641509433965</v>
      </c>
      <c r="AX18" s="17">
        <f t="shared" si="17"/>
        <v>-8.7264150943396235E-2</v>
      </c>
    </row>
    <row r="19" spans="1:50" x14ac:dyDescent="0.25">
      <c r="A19" s="7" t="s">
        <v>2</v>
      </c>
      <c r="B19" s="8" t="s">
        <v>17</v>
      </c>
      <c r="C19" s="13">
        <v>46</v>
      </c>
      <c r="D19" s="11"/>
      <c r="E19" s="13">
        <v>351</v>
      </c>
      <c r="F19" s="11"/>
      <c r="G19" s="14">
        <f t="shared" si="0"/>
        <v>0.13105413105413105</v>
      </c>
      <c r="H19" s="11"/>
      <c r="I19" s="13">
        <v>44</v>
      </c>
      <c r="J19" s="11"/>
      <c r="K19" s="13">
        <v>379</v>
      </c>
      <c r="L19" s="11"/>
      <c r="M19" s="14">
        <f t="shared" si="1"/>
        <v>0.11609498680738786</v>
      </c>
      <c r="N19" s="11"/>
      <c r="O19" s="13">
        <v>44</v>
      </c>
      <c r="P19" s="11"/>
      <c r="Q19" s="13">
        <v>297</v>
      </c>
      <c r="R19" s="11"/>
      <c r="S19" s="14">
        <f t="shared" si="2"/>
        <v>0.14814814814814814</v>
      </c>
      <c r="T19" s="11"/>
      <c r="U19" s="13">
        <v>33</v>
      </c>
      <c r="V19" s="11"/>
      <c r="W19" s="13">
        <v>132</v>
      </c>
      <c r="X19" s="11"/>
      <c r="Y19" s="14">
        <f t="shared" si="3"/>
        <v>0.25</v>
      </c>
      <c r="Z19" s="11"/>
      <c r="AA19" s="13">
        <v>48</v>
      </c>
      <c r="AB19" s="11"/>
      <c r="AC19" s="13">
        <v>92</v>
      </c>
      <c r="AD19" s="11"/>
      <c r="AE19" s="14">
        <f t="shared" si="4"/>
        <v>0.52173913043478259</v>
      </c>
      <c r="AF19" s="11"/>
      <c r="AG19" s="11"/>
      <c r="AH19" s="13">
        <f t="shared" si="5"/>
        <v>41.666666666666664</v>
      </c>
      <c r="AI19" s="11"/>
      <c r="AJ19" s="13">
        <f t="shared" si="6"/>
        <v>173.66666666666666</v>
      </c>
      <c r="AK19" s="11"/>
      <c r="AL19" s="17">
        <f t="shared" si="7"/>
        <v>0.30662909286097689</v>
      </c>
      <c r="AM19" s="11"/>
      <c r="AN19" s="13">
        <f t="shared" si="8"/>
        <v>15</v>
      </c>
      <c r="AO19" s="17">
        <f t="shared" si="9"/>
        <v>0.45454545454545453</v>
      </c>
      <c r="AP19" s="13">
        <f t="shared" si="10"/>
        <v>-40</v>
      </c>
      <c r="AQ19" s="17">
        <f t="shared" si="11"/>
        <v>-0.30303030303030304</v>
      </c>
      <c r="AR19" s="17">
        <f t="shared" si="12"/>
        <v>0.27173913043478259</v>
      </c>
      <c r="AS19" s="11"/>
      <c r="AT19" s="13">
        <f t="shared" si="13"/>
        <v>4</v>
      </c>
      <c r="AU19" s="17">
        <f t="shared" si="14"/>
        <v>9.0909090909090912E-2</v>
      </c>
      <c r="AV19" s="13">
        <f t="shared" si="15"/>
        <v>-205</v>
      </c>
      <c r="AW19" s="17">
        <f t="shared" si="16"/>
        <v>-0.6902356902356902</v>
      </c>
      <c r="AX19" s="17">
        <f t="shared" si="17"/>
        <v>0.37359098228663445</v>
      </c>
    </row>
    <row r="20" spans="1:50" x14ac:dyDescent="0.25">
      <c r="A20" s="7">
        <v>507</v>
      </c>
      <c r="B20" s="8" t="s">
        <v>18</v>
      </c>
      <c r="C20" s="13">
        <v>18</v>
      </c>
      <c r="D20" s="11"/>
      <c r="E20" s="13">
        <v>262</v>
      </c>
      <c r="F20" s="11"/>
      <c r="G20" s="14">
        <f t="shared" si="0"/>
        <v>6.8702290076335881E-2</v>
      </c>
      <c r="H20" s="11"/>
      <c r="I20" s="13">
        <v>18</v>
      </c>
      <c r="J20" s="11"/>
      <c r="K20" s="13">
        <v>222</v>
      </c>
      <c r="L20" s="11"/>
      <c r="M20" s="14">
        <f t="shared" si="1"/>
        <v>8.1081081081081086E-2</v>
      </c>
      <c r="N20" s="11"/>
      <c r="O20" s="13">
        <v>19</v>
      </c>
      <c r="P20" s="11"/>
      <c r="Q20" s="13">
        <v>192</v>
      </c>
      <c r="R20" s="11"/>
      <c r="S20" s="14">
        <f t="shared" si="2"/>
        <v>9.8958333333333329E-2</v>
      </c>
      <c r="T20" s="11"/>
      <c r="U20" s="13">
        <v>22</v>
      </c>
      <c r="V20" s="11"/>
      <c r="W20" s="13">
        <v>229</v>
      </c>
      <c r="X20" s="11"/>
      <c r="Y20" s="14">
        <f t="shared" si="3"/>
        <v>9.606986899563319E-2</v>
      </c>
      <c r="Z20" s="11"/>
      <c r="AA20" s="13">
        <v>22</v>
      </c>
      <c r="AB20" s="11"/>
      <c r="AC20" s="13">
        <v>258</v>
      </c>
      <c r="AD20" s="11"/>
      <c r="AE20" s="14">
        <f t="shared" si="4"/>
        <v>8.5271317829457363E-2</v>
      </c>
      <c r="AF20" s="11"/>
      <c r="AG20" s="11"/>
      <c r="AH20" s="13">
        <f t="shared" si="5"/>
        <v>21</v>
      </c>
      <c r="AI20" s="11"/>
      <c r="AJ20" s="13">
        <f t="shared" si="6"/>
        <v>226.33333333333334</v>
      </c>
      <c r="AK20" s="11"/>
      <c r="AL20" s="17">
        <f t="shared" si="7"/>
        <v>9.343317338614128E-2</v>
      </c>
      <c r="AM20" s="11"/>
      <c r="AN20" s="13">
        <f t="shared" si="8"/>
        <v>0</v>
      </c>
      <c r="AO20" s="17">
        <f t="shared" si="9"/>
        <v>0</v>
      </c>
      <c r="AP20" s="13">
        <f t="shared" si="10"/>
        <v>29</v>
      </c>
      <c r="AQ20" s="17">
        <f t="shared" si="11"/>
        <v>0.12663755458515283</v>
      </c>
      <c r="AR20" s="17">
        <f t="shared" si="12"/>
        <v>-1.0798551166175827E-2</v>
      </c>
      <c r="AS20" s="11"/>
      <c r="AT20" s="13">
        <f t="shared" si="13"/>
        <v>3</v>
      </c>
      <c r="AU20" s="17">
        <f t="shared" si="14"/>
        <v>0.15789473684210525</v>
      </c>
      <c r="AV20" s="13">
        <f t="shared" si="15"/>
        <v>66</v>
      </c>
      <c r="AW20" s="17">
        <f t="shared" si="16"/>
        <v>0.34375</v>
      </c>
      <c r="AX20" s="17">
        <f t="shared" si="17"/>
        <v>-1.3687015503875966E-2</v>
      </c>
    </row>
    <row r="21" spans="1:50" x14ac:dyDescent="0.25">
      <c r="A21" s="7">
        <v>502</v>
      </c>
      <c r="B21" s="8" t="s">
        <v>19</v>
      </c>
      <c r="C21" s="13">
        <v>159</v>
      </c>
      <c r="D21" s="11"/>
      <c r="E21" s="13">
        <v>905</v>
      </c>
      <c r="F21" s="11"/>
      <c r="G21" s="14">
        <f t="shared" si="0"/>
        <v>0.17569060773480663</v>
      </c>
      <c r="H21" s="11"/>
      <c r="I21" s="13">
        <v>209</v>
      </c>
      <c r="J21" s="11"/>
      <c r="K21" s="13">
        <v>1193</v>
      </c>
      <c r="L21" s="11"/>
      <c r="M21" s="14">
        <f t="shared" si="1"/>
        <v>0.17518860016764459</v>
      </c>
      <c r="N21" s="11"/>
      <c r="O21" s="13">
        <v>252</v>
      </c>
      <c r="P21" s="11"/>
      <c r="Q21" s="13">
        <v>1190</v>
      </c>
      <c r="R21" s="11"/>
      <c r="S21" s="14">
        <f t="shared" si="2"/>
        <v>0.21176470588235294</v>
      </c>
      <c r="T21" s="11"/>
      <c r="U21" s="13">
        <v>225</v>
      </c>
      <c r="V21" s="11"/>
      <c r="W21" s="13">
        <v>1120</v>
      </c>
      <c r="X21" s="11"/>
      <c r="Y21" s="14">
        <f t="shared" si="3"/>
        <v>0.20089285714285715</v>
      </c>
      <c r="Z21" s="11"/>
      <c r="AA21" s="13">
        <v>205</v>
      </c>
      <c r="AB21" s="11"/>
      <c r="AC21" s="13">
        <v>1140</v>
      </c>
      <c r="AD21" s="11"/>
      <c r="AE21" s="14">
        <f t="shared" si="4"/>
        <v>0.17982456140350878</v>
      </c>
      <c r="AF21" s="11"/>
      <c r="AG21" s="11"/>
      <c r="AH21" s="13">
        <f t="shared" si="5"/>
        <v>227.33333333333334</v>
      </c>
      <c r="AI21" s="11"/>
      <c r="AJ21" s="13">
        <f t="shared" si="6"/>
        <v>1150</v>
      </c>
      <c r="AK21" s="11"/>
      <c r="AL21" s="17">
        <f t="shared" si="7"/>
        <v>0.19749404147623961</v>
      </c>
      <c r="AM21" s="11"/>
      <c r="AN21" s="13">
        <f t="shared" si="8"/>
        <v>-20</v>
      </c>
      <c r="AO21" s="17">
        <f t="shared" si="9"/>
        <v>-8.8888888888888892E-2</v>
      </c>
      <c r="AP21" s="13">
        <f t="shared" si="10"/>
        <v>20</v>
      </c>
      <c r="AQ21" s="17">
        <f t="shared" si="11"/>
        <v>1.7857142857142856E-2</v>
      </c>
      <c r="AR21" s="17">
        <f t="shared" si="12"/>
        <v>-2.1068295739348375E-2</v>
      </c>
      <c r="AS21" s="11"/>
      <c r="AT21" s="13">
        <f t="shared" si="13"/>
        <v>-47</v>
      </c>
      <c r="AU21" s="17">
        <f t="shared" si="14"/>
        <v>-0.18650793650793651</v>
      </c>
      <c r="AV21" s="13">
        <f t="shared" si="15"/>
        <v>-50</v>
      </c>
      <c r="AW21" s="17">
        <f t="shared" si="16"/>
        <v>-4.2016806722689079E-2</v>
      </c>
      <c r="AX21" s="17">
        <f t="shared" si="17"/>
        <v>-3.1940144478844162E-2</v>
      </c>
    </row>
    <row r="22" spans="1:50" x14ac:dyDescent="0.25">
      <c r="A22" s="7">
        <v>509</v>
      </c>
      <c r="B22" s="8" t="s">
        <v>20</v>
      </c>
      <c r="C22" s="13">
        <v>86</v>
      </c>
      <c r="D22" s="11"/>
      <c r="E22" s="13">
        <v>534</v>
      </c>
      <c r="F22" s="11"/>
      <c r="G22" s="14">
        <f t="shared" si="0"/>
        <v>0.16104868913857678</v>
      </c>
      <c r="H22" s="11"/>
      <c r="I22" s="13">
        <v>77</v>
      </c>
      <c r="J22" s="11"/>
      <c r="K22" s="13">
        <v>525</v>
      </c>
      <c r="L22" s="11"/>
      <c r="M22" s="14">
        <f t="shared" si="1"/>
        <v>0.14666666666666667</v>
      </c>
      <c r="N22" s="11"/>
      <c r="O22" s="13">
        <v>87</v>
      </c>
      <c r="P22" s="11"/>
      <c r="Q22" s="13">
        <v>456</v>
      </c>
      <c r="R22" s="11"/>
      <c r="S22" s="14">
        <f t="shared" si="2"/>
        <v>0.19078947368421054</v>
      </c>
      <c r="T22" s="11"/>
      <c r="U22" s="13">
        <v>49</v>
      </c>
      <c r="V22" s="11"/>
      <c r="W22" s="13">
        <v>292</v>
      </c>
      <c r="X22" s="11"/>
      <c r="Y22" s="14">
        <f t="shared" si="3"/>
        <v>0.1678082191780822</v>
      </c>
      <c r="Z22" s="11"/>
      <c r="AA22" s="13">
        <v>93</v>
      </c>
      <c r="AB22" s="11"/>
      <c r="AC22" s="13">
        <v>352</v>
      </c>
      <c r="AD22" s="11"/>
      <c r="AE22" s="14">
        <f t="shared" si="4"/>
        <v>0.26420454545454547</v>
      </c>
      <c r="AF22" s="11"/>
      <c r="AG22" s="11"/>
      <c r="AH22" s="13">
        <f t="shared" si="5"/>
        <v>76.333333333333329</v>
      </c>
      <c r="AI22" s="11"/>
      <c r="AJ22" s="13">
        <f t="shared" si="6"/>
        <v>366.66666666666669</v>
      </c>
      <c r="AK22" s="11"/>
      <c r="AL22" s="17">
        <f t="shared" si="7"/>
        <v>0.20760074610561274</v>
      </c>
      <c r="AM22" s="11"/>
      <c r="AN22" s="13">
        <f t="shared" si="8"/>
        <v>44</v>
      </c>
      <c r="AO22" s="17">
        <f t="shared" si="9"/>
        <v>0.89795918367346939</v>
      </c>
      <c r="AP22" s="13">
        <f t="shared" si="10"/>
        <v>60</v>
      </c>
      <c r="AQ22" s="17">
        <f t="shared" si="11"/>
        <v>0.20547945205479451</v>
      </c>
      <c r="AR22" s="17">
        <f t="shared" si="12"/>
        <v>9.6396326276463273E-2</v>
      </c>
      <c r="AS22" s="11"/>
      <c r="AT22" s="13">
        <f t="shared" si="13"/>
        <v>6</v>
      </c>
      <c r="AU22" s="17">
        <f t="shared" si="14"/>
        <v>6.8965517241379309E-2</v>
      </c>
      <c r="AV22" s="13">
        <f t="shared" si="15"/>
        <v>-104</v>
      </c>
      <c r="AW22" s="17">
        <f t="shared" si="16"/>
        <v>-0.22807017543859648</v>
      </c>
      <c r="AX22" s="17">
        <f t="shared" si="17"/>
        <v>7.3415071770334933E-2</v>
      </c>
    </row>
    <row r="23" spans="1:50" x14ac:dyDescent="0.25">
      <c r="A23" s="7">
        <v>512</v>
      </c>
      <c r="B23" s="8" t="s">
        <v>21</v>
      </c>
      <c r="C23" s="13">
        <v>128</v>
      </c>
      <c r="D23" s="11"/>
      <c r="E23" s="13">
        <v>1065</v>
      </c>
      <c r="F23" s="11"/>
      <c r="G23" s="14">
        <f t="shared" si="0"/>
        <v>0.12018779342723004</v>
      </c>
      <c r="H23" s="11"/>
      <c r="I23" s="13">
        <v>125</v>
      </c>
      <c r="J23" s="11"/>
      <c r="K23" s="13">
        <v>1021</v>
      </c>
      <c r="L23" s="11"/>
      <c r="M23" s="14">
        <f t="shared" si="1"/>
        <v>0.12242899118511263</v>
      </c>
      <c r="N23" s="11"/>
      <c r="O23" s="13">
        <v>110</v>
      </c>
      <c r="P23" s="11"/>
      <c r="Q23" s="13">
        <v>1006</v>
      </c>
      <c r="R23" s="11"/>
      <c r="S23" s="14">
        <f t="shared" si="2"/>
        <v>0.10934393638170974</v>
      </c>
      <c r="T23" s="11"/>
      <c r="U23" s="13">
        <v>100</v>
      </c>
      <c r="V23" s="11"/>
      <c r="W23" s="13">
        <v>1029</v>
      </c>
      <c r="X23" s="11"/>
      <c r="Y23" s="14">
        <f t="shared" si="3"/>
        <v>9.7181729834791064E-2</v>
      </c>
      <c r="Z23" s="11"/>
      <c r="AA23" s="13">
        <v>107</v>
      </c>
      <c r="AB23" s="11"/>
      <c r="AC23" s="13">
        <v>1045</v>
      </c>
      <c r="AD23" s="11"/>
      <c r="AE23" s="14">
        <f t="shared" si="4"/>
        <v>0.10239234449760766</v>
      </c>
      <c r="AF23" s="11"/>
      <c r="AG23" s="11"/>
      <c r="AH23" s="13">
        <f t="shared" si="5"/>
        <v>105.66666666666667</v>
      </c>
      <c r="AI23" s="11"/>
      <c r="AJ23" s="13">
        <f t="shared" si="6"/>
        <v>1026.6666666666667</v>
      </c>
      <c r="AK23" s="11"/>
      <c r="AL23" s="17">
        <f t="shared" si="7"/>
        <v>0.10297267023803615</v>
      </c>
      <c r="AM23" s="11"/>
      <c r="AN23" s="13">
        <f t="shared" si="8"/>
        <v>7</v>
      </c>
      <c r="AO23" s="17">
        <f t="shared" si="9"/>
        <v>7.0000000000000007E-2</v>
      </c>
      <c r="AP23" s="13">
        <f t="shared" si="10"/>
        <v>16</v>
      </c>
      <c r="AQ23" s="17">
        <f t="shared" si="11"/>
        <v>1.5549076773566569E-2</v>
      </c>
      <c r="AR23" s="17">
        <f t="shared" si="12"/>
        <v>5.2106146628165956E-3</v>
      </c>
      <c r="AS23" s="11"/>
      <c r="AT23" s="13">
        <f t="shared" si="13"/>
        <v>-3</v>
      </c>
      <c r="AU23" s="17">
        <f t="shared" si="14"/>
        <v>-2.7272727272727271E-2</v>
      </c>
      <c r="AV23" s="13">
        <f t="shared" si="15"/>
        <v>39</v>
      </c>
      <c r="AW23" s="17">
        <f t="shared" si="16"/>
        <v>3.8767395626242547E-2</v>
      </c>
      <c r="AX23" s="17">
        <f t="shared" si="17"/>
        <v>-6.9515918841020763E-3</v>
      </c>
    </row>
    <row r="24" spans="1:50" x14ac:dyDescent="0.25">
      <c r="A24" s="7">
        <v>540</v>
      </c>
      <c r="B24" s="8" t="s">
        <v>22</v>
      </c>
      <c r="C24" s="13">
        <v>4</v>
      </c>
      <c r="D24" s="11"/>
      <c r="E24" s="13">
        <v>51</v>
      </c>
      <c r="F24" s="11"/>
      <c r="G24" s="14">
        <f t="shared" si="0"/>
        <v>7.8431372549019607E-2</v>
      </c>
      <c r="H24" s="11"/>
      <c r="I24" s="13">
        <v>5</v>
      </c>
      <c r="J24" s="11"/>
      <c r="K24" s="13">
        <v>35</v>
      </c>
      <c r="L24" s="11"/>
      <c r="M24" s="14">
        <f t="shared" si="1"/>
        <v>0.14285714285714285</v>
      </c>
      <c r="N24" s="11"/>
      <c r="O24" s="13">
        <v>5</v>
      </c>
      <c r="P24" s="11"/>
      <c r="Q24" s="13">
        <v>285</v>
      </c>
      <c r="R24" s="11"/>
      <c r="S24" s="14">
        <f t="shared" si="2"/>
        <v>1.7543859649122806E-2</v>
      </c>
      <c r="T24" s="11"/>
      <c r="U24" s="13">
        <v>8</v>
      </c>
      <c r="V24" s="11"/>
      <c r="W24" s="13">
        <v>232</v>
      </c>
      <c r="X24" s="11"/>
      <c r="Y24" s="14">
        <f t="shared" si="3"/>
        <v>3.4482758620689655E-2</v>
      </c>
      <c r="Z24" s="11"/>
      <c r="AA24" s="13">
        <v>7</v>
      </c>
      <c r="AB24" s="11"/>
      <c r="AC24" s="13">
        <v>255</v>
      </c>
      <c r="AD24" s="11"/>
      <c r="AE24" s="14">
        <f t="shared" si="4"/>
        <v>2.7450980392156862E-2</v>
      </c>
      <c r="AF24" s="11"/>
      <c r="AG24" s="11"/>
      <c r="AH24" s="13">
        <f t="shared" si="5"/>
        <v>6.666666666666667</v>
      </c>
      <c r="AI24" s="11"/>
      <c r="AJ24" s="13">
        <f t="shared" si="6"/>
        <v>257.33333333333331</v>
      </c>
      <c r="AK24" s="11"/>
      <c r="AL24" s="17">
        <f t="shared" si="7"/>
        <v>2.6492532887323107E-2</v>
      </c>
      <c r="AM24" s="11"/>
      <c r="AN24" s="13">
        <f t="shared" si="8"/>
        <v>-1</v>
      </c>
      <c r="AO24" s="17">
        <f t="shared" si="9"/>
        <v>-0.125</v>
      </c>
      <c r="AP24" s="13">
        <f t="shared" si="10"/>
        <v>23</v>
      </c>
      <c r="AQ24" s="17">
        <f t="shared" si="11"/>
        <v>9.9137931034482762E-2</v>
      </c>
      <c r="AR24" s="17">
        <f t="shared" si="12"/>
        <v>-7.0317782285327923E-3</v>
      </c>
      <c r="AS24" s="11"/>
      <c r="AT24" s="13">
        <f t="shared" si="13"/>
        <v>2</v>
      </c>
      <c r="AU24" s="17">
        <f t="shared" si="14"/>
        <v>0.4</v>
      </c>
      <c r="AV24" s="13">
        <f t="shared" si="15"/>
        <v>-30</v>
      </c>
      <c r="AW24" s="17">
        <f t="shared" si="16"/>
        <v>-0.10526315789473684</v>
      </c>
      <c r="AX24" s="17">
        <f t="shared" si="17"/>
        <v>9.9071207430340563E-3</v>
      </c>
    </row>
    <row r="25" spans="1:50" x14ac:dyDescent="0.25">
      <c r="A25" s="7">
        <v>519</v>
      </c>
      <c r="B25" s="8" t="s">
        <v>23</v>
      </c>
      <c r="C25" s="13">
        <v>10</v>
      </c>
      <c r="D25" s="11"/>
      <c r="E25" s="13">
        <v>81</v>
      </c>
      <c r="F25" s="11"/>
      <c r="G25" s="14">
        <f t="shared" si="0"/>
        <v>0.12345679012345678</v>
      </c>
      <c r="H25" s="11"/>
      <c r="I25" s="13">
        <v>8</v>
      </c>
      <c r="J25" s="11"/>
      <c r="K25" s="13">
        <v>180</v>
      </c>
      <c r="L25" s="11"/>
      <c r="M25" s="14">
        <f t="shared" si="1"/>
        <v>4.4444444444444446E-2</v>
      </c>
      <c r="N25" s="11"/>
      <c r="O25" s="13">
        <v>16</v>
      </c>
      <c r="P25" s="11"/>
      <c r="Q25" s="13">
        <v>253</v>
      </c>
      <c r="R25" s="11"/>
      <c r="S25" s="14">
        <f t="shared" si="2"/>
        <v>6.3241106719367585E-2</v>
      </c>
      <c r="T25" s="11"/>
      <c r="U25" s="13">
        <v>18</v>
      </c>
      <c r="V25" s="11"/>
      <c r="W25" s="13">
        <v>196</v>
      </c>
      <c r="X25" s="11"/>
      <c r="Y25" s="14">
        <f t="shared" si="3"/>
        <v>9.1836734693877556E-2</v>
      </c>
      <c r="Z25" s="11"/>
      <c r="AA25" s="13">
        <v>7</v>
      </c>
      <c r="AB25" s="11"/>
      <c r="AC25" s="13">
        <v>183</v>
      </c>
      <c r="AD25" s="11"/>
      <c r="AE25" s="14">
        <f t="shared" si="4"/>
        <v>3.825136612021858E-2</v>
      </c>
      <c r="AF25" s="11"/>
      <c r="AG25" s="11"/>
      <c r="AH25" s="13">
        <f t="shared" si="5"/>
        <v>13.666666666666666</v>
      </c>
      <c r="AI25" s="11"/>
      <c r="AJ25" s="13">
        <f t="shared" si="6"/>
        <v>210.66666666666666</v>
      </c>
      <c r="AK25" s="11"/>
      <c r="AL25" s="17">
        <f t="shared" si="7"/>
        <v>6.4443069177821236E-2</v>
      </c>
      <c r="AM25" s="11"/>
      <c r="AN25" s="13">
        <f t="shared" si="8"/>
        <v>-11</v>
      </c>
      <c r="AO25" s="17">
        <f t="shared" si="9"/>
        <v>-0.61111111111111116</v>
      </c>
      <c r="AP25" s="13">
        <f t="shared" si="10"/>
        <v>-13</v>
      </c>
      <c r="AQ25" s="17">
        <f t="shared" si="11"/>
        <v>-6.6326530612244902E-2</v>
      </c>
      <c r="AR25" s="17">
        <f t="shared" si="12"/>
        <v>-5.3585368573658976E-2</v>
      </c>
      <c r="AS25" s="11"/>
      <c r="AT25" s="13">
        <f t="shared" si="13"/>
        <v>-9</v>
      </c>
      <c r="AU25" s="17">
        <f t="shared" si="14"/>
        <v>-0.5625</v>
      </c>
      <c r="AV25" s="13">
        <f t="shared" si="15"/>
        <v>-70</v>
      </c>
      <c r="AW25" s="17">
        <f t="shared" si="16"/>
        <v>-0.27667984189723321</v>
      </c>
      <c r="AX25" s="17">
        <f t="shared" si="17"/>
        <v>-2.4989740599149005E-2</v>
      </c>
    </row>
    <row r="26" spans="1:50" x14ac:dyDescent="0.25">
      <c r="A26" s="7">
        <v>514</v>
      </c>
      <c r="B26" s="8" t="s">
        <v>24</v>
      </c>
      <c r="C26" s="13">
        <v>47</v>
      </c>
      <c r="D26" s="11"/>
      <c r="E26" s="13">
        <v>505</v>
      </c>
      <c r="F26" s="11"/>
      <c r="G26" s="14">
        <f t="shared" si="0"/>
        <v>9.3069306930693069E-2</v>
      </c>
      <c r="H26" s="11"/>
      <c r="I26" s="13">
        <v>41</v>
      </c>
      <c r="J26" s="11"/>
      <c r="K26" s="13">
        <v>456</v>
      </c>
      <c r="L26" s="11"/>
      <c r="M26" s="14">
        <f t="shared" si="1"/>
        <v>8.9912280701754388E-2</v>
      </c>
      <c r="N26" s="11"/>
      <c r="O26" s="13">
        <v>38</v>
      </c>
      <c r="P26" s="11"/>
      <c r="Q26" s="13">
        <v>485</v>
      </c>
      <c r="R26" s="11"/>
      <c r="S26" s="14">
        <f t="shared" si="2"/>
        <v>7.8350515463917525E-2</v>
      </c>
      <c r="T26" s="11"/>
      <c r="U26" s="13">
        <v>24</v>
      </c>
      <c r="V26" s="11"/>
      <c r="W26" s="13">
        <v>502</v>
      </c>
      <c r="X26" s="11"/>
      <c r="Y26" s="14">
        <f t="shared" si="3"/>
        <v>4.7808764940239043E-2</v>
      </c>
      <c r="Z26" s="11"/>
      <c r="AA26" s="13">
        <v>33</v>
      </c>
      <c r="AB26" s="11"/>
      <c r="AC26" s="13">
        <v>417</v>
      </c>
      <c r="AD26" s="11"/>
      <c r="AE26" s="14">
        <f t="shared" si="4"/>
        <v>7.9136690647482008E-2</v>
      </c>
      <c r="AF26" s="11"/>
      <c r="AG26" s="11"/>
      <c r="AH26" s="13">
        <f t="shared" si="5"/>
        <v>31.666666666666668</v>
      </c>
      <c r="AI26" s="11"/>
      <c r="AJ26" s="13">
        <f t="shared" si="6"/>
        <v>468</v>
      </c>
      <c r="AK26" s="11"/>
      <c r="AL26" s="17">
        <f t="shared" si="7"/>
        <v>6.8431990350546187E-2</v>
      </c>
      <c r="AM26" s="11"/>
      <c r="AN26" s="13">
        <f t="shared" si="8"/>
        <v>9</v>
      </c>
      <c r="AO26" s="17">
        <f t="shared" si="9"/>
        <v>0.375</v>
      </c>
      <c r="AP26" s="13">
        <f t="shared" si="10"/>
        <v>-85</v>
      </c>
      <c r="AQ26" s="17">
        <f t="shared" si="11"/>
        <v>-0.1693227091633466</v>
      </c>
      <c r="AR26" s="17">
        <f t="shared" si="12"/>
        <v>3.1327925707242965E-2</v>
      </c>
      <c r="AS26" s="11"/>
      <c r="AT26" s="13">
        <f t="shared" si="13"/>
        <v>-5</v>
      </c>
      <c r="AU26" s="17">
        <f t="shared" si="14"/>
        <v>-0.13157894736842105</v>
      </c>
      <c r="AV26" s="13">
        <f t="shared" si="15"/>
        <v>-68</v>
      </c>
      <c r="AW26" s="17">
        <f t="shared" si="16"/>
        <v>-0.14020618556701031</v>
      </c>
      <c r="AX26" s="17">
        <f t="shared" si="17"/>
        <v>7.8617518356448313E-4</v>
      </c>
    </row>
    <row r="27" spans="1:50" x14ac:dyDescent="0.25">
      <c r="A27" s="7">
        <v>529</v>
      </c>
      <c r="B27" s="8" t="s">
        <v>25</v>
      </c>
      <c r="C27" s="10" t="s">
        <v>77</v>
      </c>
      <c r="D27" s="11"/>
      <c r="E27" s="10" t="s">
        <v>68</v>
      </c>
      <c r="F27" s="11"/>
      <c r="G27" s="12" t="s">
        <v>76</v>
      </c>
      <c r="H27" s="11"/>
      <c r="I27" s="10" t="s">
        <v>94</v>
      </c>
      <c r="J27" s="11"/>
      <c r="K27" s="10" t="s">
        <v>93</v>
      </c>
      <c r="L27" s="11"/>
      <c r="M27" s="12" t="s">
        <v>92</v>
      </c>
      <c r="N27" s="11"/>
      <c r="O27" s="10" t="s">
        <v>113</v>
      </c>
      <c r="P27" s="11"/>
      <c r="Q27" s="10" t="s">
        <v>114</v>
      </c>
      <c r="R27" s="11"/>
      <c r="S27" s="12" t="s">
        <v>115</v>
      </c>
      <c r="T27" s="11"/>
      <c r="U27" s="10" t="s">
        <v>107</v>
      </c>
      <c r="V27" s="11"/>
      <c r="W27" s="10" t="s">
        <v>137</v>
      </c>
      <c r="X27" s="11"/>
      <c r="Y27" s="12" t="s">
        <v>138</v>
      </c>
      <c r="Z27" s="11"/>
      <c r="AA27" s="10" t="s">
        <v>150</v>
      </c>
      <c r="AB27" s="11"/>
      <c r="AC27" s="10" t="s">
        <v>151</v>
      </c>
      <c r="AD27" s="11"/>
      <c r="AE27" s="12" t="s">
        <v>152</v>
      </c>
      <c r="AF27" s="11"/>
      <c r="AG27" s="11"/>
      <c r="AH27" s="21" t="s">
        <v>183</v>
      </c>
      <c r="AI27" s="11"/>
      <c r="AJ27" s="21" t="s">
        <v>91</v>
      </c>
      <c r="AK27" s="11"/>
      <c r="AL27" s="22" t="s">
        <v>184</v>
      </c>
      <c r="AM27" s="11"/>
      <c r="AN27" s="10" t="s">
        <v>185</v>
      </c>
      <c r="AO27" s="23" t="s">
        <v>186</v>
      </c>
      <c r="AP27" s="10" t="s">
        <v>187</v>
      </c>
      <c r="AQ27" s="23" t="s">
        <v>188</v>
      </c>
      <c r="AR27" s="23" t="s">
        <v>189</v>
      </c>
      <c r="AS27" s="11"/>
      <c r="AT27" s="10" t="s">
        <v>160</v>
      </c>
      <c r="AU27" s="23" t="s">
        <v>190</v>
      </c>
      <c r="AV27" s="10" t="s">
        <v>191</v>
      </c>
      <c r="AW27" s="23" t="s">
        <v>192</v>
      </c>
      <c r="AX27" s="23" t="s">
        <v>193</v>
      </c>
    </row>
    <row r="28" spans="1:50" x14ac:dyDescent="0.25">
      <c r="A28" s="7" t="s">
        <v>2</v>
      </c>
      <c r="B28" s="8" t="s">
        <v>26</v>
      </c>
      <c r="C28" s="13">
        <v>0</v>
      </c>
      <c r="D28" s="11"/>
      <c r="E28" s="13">
        <v>45</v>
      </c>
      <c r="F28" s="11"/>
      <c r="G28" s="14">
        <f t="shared" ref="G28:G60" si="18">C28/E28</f>
        <v>0</v>
      </c>
      <c r="H28" s="11"/>
      <c r="I28" s="13">
        <v>1</v>
      </c>
      <c r="J28" s="11"/>
      <c r="K28" s="13">
        <v>69</v>
      </c>
      <c r="L28" s="11"/>
      <c r="M28" s="14">
        <f t="shared" ref="M28:M60" si="19">I28/K28</f>
        <v>1.4492753623188406E-2</v>
      </c>
      <c r="N28" s="11"/>
      <c r="O28" s="13">
        <v>0</v>
      </c>
      <c r="P28" s="11"/>
      <c r="Q28" s="13">
        <v>50</v>
      </c>
      <c r="R28" s="11"/>
      <c r="S28" s="14">
        <f t="shared" ref="S28:S60" si="20">O28/Q28</f>
        <v>0</v>
      </c>
      <c r="T28" s="11"/>
      <c r="U28" s="13">
        <v>0</v>
      </c>
      <c r="V28" s="11"/>
      <c r="W28" s="13">
        <v>41</v>
      </c>
      <c r="X28" s="11"/>
      <c r="Y28" s="14">
        <f t="shared" ref="Y28:Y60" si="21">U28/W28</f>
        <v>0</v>
      </c>
      <c r="Z28" s="11"/>
      <c r="AA28" s="13">
        <v>1</v>
      </c>
      <c r="AB28" s="11"/>
      <c r="AC28" s="13">
        <v>82</v>
      </c>
      <c r="AD28" s="11"/>
      <c r="AE28" s="14">
        <f t="shared" si="4"/>
        <v>1.2195121951219513E-2</v>
      </c>
      <c r="AF28" s="11"/>
      <c r="AG28" s="11"/>
      <c r="AH28" s="13">
        <f t="shared" si="5"/>
        <v>0.33333333333333331</v>
      </c>
      <c r="AI28" s="11"/>
      <c r="AJ28" s="13">
        <f t="shared" si="6"/>
        <v>57.666666666666664</v>
      </c>
      <c r="AK28" s="11"/>
      <c r="AL28" s="17">
        <f t="shared" si="7"/>
        <v>4.0650406504065045E-3</v>
      </c>
      <c r="AM28" s="11"/>
      <c r="AN28" s="13">
        <f t="shared" si="8"/>
        <v>1</v>
      </c>
      <c r="AO28" s="17" t="str">
        <f t="shared" si="9"/>
        <v>--</v>
      </c>
      <c r="AP28" s="13">
        <f t="shared" si="10"/>
        <v>41</v>
      </c>
      <c r="AQ28" s="17">
        <f t="shared" si="11"/>
        <v>1</v>
      </c>
      <c r="AR28" s="17">
        <f t="shared" si="12"/>
        <v>1.2195121951219513E-2</v>
      </c>
      <c r="AS28" s="11"/>
      <c r="AT28" s="13">
        <f t="shared" si="13"/>
        <v>1</v>
      </c>
      <c r="AU28" s="17" t="str">
        <f t="shared" si="14"/>
        <v>--</v>
      </c>
      <c r="AV28" s="13">
        <f t="shared" si="15"/>
        <v>32</v>
      </c>
      <c r="AW28" s="17">
        <f t="shared" si="16"/>
        <v>0.64</v>
      </c>
      <c r="AX28" s="17">
        <f t="shared" si="17"/>
        <v>1.2195121951219513E-2</v>
      </c>
    </row>
    <row r="29" spans="1:50" x14ac:dyDescent="0.25">
      <c r="A29" s="7" t="s">
        <v>2</v>
      </c>
      <c r="B29" s="8" t="s">
        <v>27</v>
      </c>
      <c r="C29" s="13">
        <v>4</v>
      </c>
      <c r="D29" s="11"/>
      <c r="E29" s="13">
        <v>62</v>
      </c>
      <c r="F29" s="11"/>
      <c r="G29" s="14">
        <f t="shared" si="18"/>
        <v>6.4516129032258063E-2</v>
      </c>
      <c r="H29" s="11"/>
      <c r="I29" s="13">
        <v>3</v>
      </c>
      <c r="J29" s="11"/>
      <c r="K29" s="13">
        <v>28</v>
      </c>
      <c r="L29" s="11"/>
      <c r="M29" s="14">
        <f t="shared" si="19"/>
        <v>0.10714285714285714</v>
      </c>
      <c r="N29" s="11"/>
      <c r="O29" s="13">
        <v>7</v>
      </c>
      <c r="P29" s="11"/>
      <c r="Q29" s="13">
        <v>40</v>
      </c>
      <c r="R29" s="11"/>
      <c r="S29" s="14">
        <f t="shared" si="20"/>
        <v>0.17499999999999999</v>
      </c>
      <c r="T29" s="11"/>
      <c r="U29" s="13">
        <v>6</v>
      </c>
      <c r="V29" s="11"/>
      <c r="W29" s="13">
        <v>24</v>
      </c>
      <c r="X29" s="11"/>
      <c r="Y29" s="14">
        <f t="shared" si="21"/>
        <v>0.25</v>
      </c>
      <c r="Z29" s="11"/>
      <c r="AA29" s="13">
        <v>6</v>
      </c>
      <c r="AB29" s="11"/>
      <c r="AC29" s="13">
        <v>41</v>
      </c>
      <c r="AD29" s="11"/>
      <c r="AE29" s="14">
        <f t="shared" si="4"/>
        <v>0.14634146341463414</v>
      </c>
      <c r="AF29" s="11"/>
      <c r="AG29" s="11"/>
      <c r="AH29" s="13">
        <f t="shared" si="5"/>
        <v>6.333333333333333</v>
      </c>
      <c r="AI29" s="11"/>
      <c r="AJ29" s="13">
        <f t="shared" si="6"/>
        <v>35</v>
      </c>
      <c r="AK29" s="11"/>
      <c r="AL29" s="17">
        <f t="shared" si="7"/>
        <v>0.1904471544715447</v>
      </c>
      <c r="AM29" s="11"/>
      <c r="AN29" s="13">
        <f t="shared" si="8"/>
        <v>0</v>
      </c>
      <c r="AO29" s="17">
        <f t="shared" si="9"/>
        <v>0</v>
      </c>
      <c r="AP29" s="13">
        <f t="shared" si="10"/>
        <v>17</v>
      </c>
      <c r="AQ29" s="17">
        <f t="shared" si="11"/>
        <v>0.70833333333333337</v>
      </c>
      <c r="AR29" s="17">
        <f t="shared" si="12"/>
        <v>-0.10365853658536586</v>
      </c>
      <c r="AS29" s="11"/>
      <c r="AT29" s="13">
        <f t="shared" si="13"/>
        <v>-1</v>
      </c>
      <c r="AU29" s="17">
        <f t="shared" si="14"/>
        <v>-0.14285714285714285</v>
      </c>
      <c r="AV29" s="13">
        <f t="shared" si="15"/>
        <v>1</v>
      </c>
      <c r="AW29" s="17">
        <f t="shared" si="16"/>
        <v>2.5000000000000001E-2</v>
      </c>
      <c r="AX29" s="17">
        <f t="shared" si="17"/>
        <v>-2.8658536585365851E-2</v>
      </c>
    </row>
    <row r="30" spans="1:50" x14ac:dyDescent="0.25">
      <c r="A30" s="7" t="s">
        <v>2</v>
      </c>
      <c r="B30" s="8" t="s">
        <v>28</v>
      </c>
      <c r="C30" s="13">
        <v>4</v>
      </c>
      <c r="D30" s="11"/>
      <c r="E30" s="13">
        <v>209</v>
      </c>
      <c r="F30" s="11"/>
      <c r="G30" s="14">
        <f t="shared" si="18"/>
        <v>1.9138755980861243E-2</v>
      </c>
      <c r="H30" s="11"/>
      <c r="I30" s="13">
        <v>5</v>
      </c>
      <c r="J30" s="11"/>
      <c r="K30" s="13">
        <v>148</v>
      </c>
      <c r="L30" s="11"/>
      <c r="M30" s="14">
        <f t="shared" si="19"/>
        <v>3.3783783783783786E-2</v>
      </c>
      <c r="N30" s="11"/>
      <c r="O30" s="13">
        <v>5</v>
      </c>
      <c r="P30" s="11"/>
      <c r="Q30" s="13">
        <v>142</v>
      </c>
      <c r="R30" s="11"/>
      <c r="S30" s="14">
        <f t="shared" si="20"/>
        <v>3.5211267605633804E-2</v>
      </c>
      <c r="T30" s="11"/>
      <c r="U30" s="13">
        <v>4</v>
      </c>
      <c r="V30" s="11"/>
      <c r="W30" s="13">
        <v>153</v>
      </c>
      <c r="X30" s="11"/>
      <c r="Y30" s="14">
        <f t="shared" si="21"/>
        <v>2.6143790849673203E-2</v>
      </c>
      <c r="Z30" s="11"/>
      <c r="AA30" s="13">
        <v>7</v>
      </c>
      <c r="AB30" s="11"/>
      <c r="AC30" s="13">
        <v>162</v>
      </c>
      <c r="AD30" s="11"/>
      <c r="AE30" s="14">
        <f t="shared" si="4"/>
        <v>4.3209876543209874E-2</v>
      </c>
      <c r="AF30" s="11"/>
      <c r="AG30" s="11"/>
      <c r="AH30" s="13">
        <f t="shared" si="5"/>
        <v>5.333333333333333</v>
      </c>
      <c r="AI30" s="11"/>
      <c r="AJ30" s="13">
        <f t="shared" si="6"/>
        <v>152.33333333333334</v>
      </c>
      <c r="AK30" s="11"/>
      <c r="AL30" s="17">
        <f t="shared" si="7"/>
        <v>3.485497833283896E-2</v>
      </c>
      <c r="AM30" s="11"/>
      <c r="AN30" s="13">
        <f t="shared" si="8"/>
        <v>3</v>
      </c>
      <c r="AO30" s="17">
        <f t="shared" si="9"/>
        <v>0.75</v>
      </c>
      <c r="AP30" s="13">
        <f t="shared" si="10"/>
        <v>9</v>
      </c>
      <c r="AQ30" s="17">
        <f t="shared" si="11"/>
        <v>5.8823529411764705E-2</v>
      </c>
      <c r="AR30" s="17">
        <f t="shared" si="12"/>
        <v>1.7066085693536671E-2</v>
      </c>
      <c r="AS30" s="11"/>
      <c r="AT30" s="13">
        <f t="shared" si="13"/>
        <v>2</v>
      </c>
      <c r="AU30" s="17">
        <f t="shared" si="14"/>
        <v>0.4</v>
      </c>
      <c r="AV30" s="13">
        <f t="shared" si="15"/>
        <v>20</v>
      </c>
      <c r="AW30" s="17">
        <f t="shared" si="16"/>
        <v>0.14084507042253522</v>
      </c>
      <c r="AX30" s="17">
        <f t="shared" si="17"/>
        <v>7.9986089375760697E-3</v>
      </c>
    </row>
    <row r="31" spans="1:50" x14ac:dyDescent="0.25">
      <c r="A31" s="7" t="s">
        <v>2</v>
      </c>
      <c r="B31" s="8" t="s">
        <v>29</v>
      </c>
      <c r="C31" s="13">
        <v>6</v>
      </c>
      <c r="D31" s="11"/>
      <c r="E31" s="13">
        <v>46</v>
      </c>
      <c r="F31" s="11"/>
      <c r="G31" s="14">
        <f t="shared" si="18"/>
        <v>0.13043478260869565</v>
      </c>
      <c r="H31" s="11"/>
      <c r="I31" s="13">
        <v>4</v>
      </c>
      <c r="J31" s="11"/>
      <c r="K31" s="13">
        <v>52</v>
      </c>
      <c r="L31" s="11"/>
      <c r="M31" s="14">
        <f t="shared" si="19"/>
        <v>7.6923076923076927E-2</v>
      </c>
      <c r="N31" s="11"/>
      <c r="O31" s="13">
        <v>6</v>
      </c>
      <c r="P31" s="11"/>
      <c r="Q31" s="13">
        <v>64</v>
      </c>
      <c r="R31" s="11"/>
      <c r="S31" s="14">
        <f t="shared" si="20"/>
        <v>9.375E-2</v>
      </c>
      <c r="T31" s="11"/>
      <c r="U31" s="13">
        <v>15</v>
      </c>
      <c r="V31" s="11"/>
      <c r="W31" s="13">
        <v>44</v>
      </c>
      <c r="X31" s="11"/>
      <c r="Y31" s="14">
        <f t="shared" si="21"/>
        <v>0.34090909090909088</v>
      </c>
      <c r="Z31" s="11"/>
      <c r="AA31" s="13">
        <v>3</v>
      </c>
      <c r="AB31" s="11"/>
      <c r="AC31" s="13">
        <v>61</v>
      </c>
      <c r="AD31" s="11"/>
      <c r="AE31" s="14">
        <f t="shared" si="4"/>
        <v>4.9180327868852458E-2</v>
      </c>
      <c r="AF31" s="11"/>
      <c r="AG31" s="11"/>
      <c r="AH31" s="13">
        <f t="shared" si="5"/>
        <v>8</v>
      </c>
      <c r="AI31" s="11"/>
      <c r="AJ31" s="13">
        <f t="shared" si="6"/>
        <v>56.333333333333336</v>
      </c>
      <c r="AK31" s="11"/>
      <c r="AL31" s="17">
        <f t="shared" si="7"/>
        <v>0.16127980625931446</v>
      </c>
      <c r="AM31" s="11"/>
      <c r="AN31" s="13">
        <f t="shared" si="8"/>
        <v>-12</v>
      </c>
      <c r="AO31" s="17">
        <f t="shared" si="9"/>
        <v>-0.8</v>
      </c>
      <c r="AP31" s="13">
        <f t="shared" si="10"/>
        <v>17</v>
      </c>
      <c r="AQ31" s="17">
        <f t="shared" si="11"/>
        <v>0.38636363636363635</v>
      </c>
      <c r="AR31" s="17">
        <f t="shared" si="12"/>
        <v>-0.29172876304023843</v>
      </c>
      <c r="AS31" s="11"/>
      <c r="AT31" s="13">
        <f t="shared" si="13"/>
        <v>-3</v>
      </c>
      <c r="AU31" s="17">
        <f t="shared" si="14"/>
        <v>-0.5</v>
      </c>
      <c r="AV31" s="13">
        <f t="shared" si="15"/>
        <v>-3</v>
      </c>
      <c r="AW31" s="17">
        <f t="shared" si="16"/>
        <v>-4.6875E-2</v>
      </c>
      <c r="AX31" s="17">
        <f t="shared" si="17"/>
        <v>-4.4569672131147542E-2</v>
      </c>
    </row>
    <row r="32" spans="1:50" x14ac:dyDescent="0.25">
      <c r="A32" s="7">
        <v>513</v>
      </c>
      <c r="B32" s="8" t="s">
        <v>30</v>
      </c>
      <c r="C32" s="13">
        <v>28</v>
      </c>
      <c r="D32" s="11"/>
      <c r="E32" s="13">
        <v>414</v>
      </c>
      <c r="F32" s="11"/>
      <c r="G32" s="14">
        <f t="shared" si="18"/>
        <v>6.7632850241545889E-2</v>
      </c>
      <c r="H32" s="11"/>
      <c r="I32" s="13">
        <v>19</v>
      </c>
      <c r="J32" s="11"/>
      <c r="K32" s="13">
        <v>329</v>
      </c>
      <c r="L32" s="11"/>
      <c r="M32" s="14">
        <f t="shared" si="19"/>
        <v>5.7750759878419454E-2</v>
      </c>
      <c r="N32" s="11"/>
      <c r="O32" s="13">
        <v>17</v>
      </c>
      <c r="P32" s="11"/>
      <c r="Q32" s="13">
        <v>321</v>
      </c>
      <c r="R32" s="11"/>
      <c r="S32" s="14">
        <f t="shared" si="20"/>
        <v>5.2959501557632398E-2</v>
      </c>
      <c r="T32" s="11"/>
      <c r="U32" s="13">
        <v>31</v>
      </c>
      <c r="V32" s="11"/>
      <c r="W32" s="13">
        <v>311</v>
      </c>
      <c r="X32" s="11"/>
      <c r="Y32" s="14">
        <f t="shared" si="21"/>
        <v>9.9678456591639875E-2</v>
      </c>
      <c r="Z32" s="11"/>
      <c r="AA32" s="13">
        <v>27</v>
      </c>
      <c r="AB32" s="11"/>
      <c r="AC32" s="13">
        <v>292</v>
      </c>
      <c r="AD32" s="11"/>
      <c r="AE32" s="14">
        <f t="shared" si="4"/>
        <v>9.2465753424657529E-2</v>
      </c>
      <c r="AF32" s="11"/>
      <c r="AG32" s="11"/>
      <c r="AH32" s="13">
        <f t="shared" si="5"/>
        <v>25</v>
      </c>
      <c r="AI32" s="11"/>
      <c r="AJ32" s="13">
        <f t="shared" si="6"/>
        <v>308</v>
      </c>
      <c r="AK32" s="11"/>
      <c r="AL32" s="17">
        <f t="shared" si="7"/>
        <v>8.1701237191309936E-2</v>
      </c>
      <c r="AM32" s="11"/>
      <c r="AN32" s="13">
        <f t="shared" si="8"/>
        <v>-4</v>
      </c>
      <c r="AO32" s="17">
        <f t="shared" si="9"/>
        <v>-0.12903225806451613</v>
      </c>
      <c r="AP32" s="13">
        <f t="shared" si="10"/>
        <v>-19</v>
      </c>
      <c r="AQ32" s="17">
        <f t="shared" si="11"/>
        <v>-6.1093247588424437E-2</v>
      </c>
      <c r="AR32" s="17">
        <f t="shared" si="12"/>
        <v>-7.2127031669823455E-3</v>
      </c>
      <c r="AS32" s="11"/>
      <c r="AT32" s="13">
        <f t="shared" si="13"/>
        <v>10</v>
      </c>
      <c r="AU32" s="17">
        <f t="shared" si="14"/>
        <v>0.58823529411764708</v>
      </c>
      <c r="AV32" s="13">
        <f t="shared" si="15"/>
        <v>-29</v>
      </c>
      <c r="AW32" s="17">
        <f t="shared" si="16"/>
        <v>-9.0342679127725853E-2</v>
      </c>
      <c r="AX32" s="17">
        <f t="shared" si="17"/>
        <v>3.9506251867025131E-2</v>
      </c>
    </row>
    <row r="33" spans="1:50" x14ac:dyDescent="0.25">
      <c r="A33" s="7">
        <v>525</v>
      </c>
      <c r="B33" s="8" t="s">
        <v>31</v>
      </c>
      <c r="C33" s="13">
        <v>115</v>
      </c>
      <c r="D33" s="11"/>
      <c r="E33" s="13">
        <v>447</v>
      </c>
      <c r="F33" s="11"/>
      <c r="G33" s="14">
        <f t="shared" si="18"/>
        <v>0.25727069351230425</v>
      </c>
      <c r="H33" s="11"/>
      <c r="I33" s="13">
        <v>128</v>
      </c>
      <c r="J33" s="11"/>
      <c r="K33" s="13">
        <v>448</v>
      </c>
      <c r="L33" s="11"/>
      <c r="M33" s="14">
        <f t="shared" si="19"/>
        <v>0.2857142857142857</v>
      </c>
      <c r="N33" s="11"/>
      <c r="O33" s="13">
        <v>95</v>
      </c>
      <c r="P33" s="11"/>
      <c r="Q33" s="13">
        <v>554</v>
      </c>
      <c r="R33" s="11"/>
      <c r="S33" s="14">
        <f t="shared" si="20"/>
        <v>0.17148014440433212</v>
      </c>
      <c r="T33" s="11"/>
      <c r="U33" s="13">
        <v>125</v>
      </c>
      <c r="V33" s="11"/>
      <c r="W33" s="13">
        <v>628</v>
      </c>
      <c r="X33" s="11"/>
      <c r="Y33" s="14">
        <f t="shared" si="21"/>
        <v>0.19904458598726116</v>
      </c>
      <c r="Z33" s="11"/>
      <c r="AA33" s="13">
        <v>102</v>
      </c>
      <c r="AB33" s="11"/>
      <c r="AC33" s="13">
        <v>567</v>
      </c>
      <c r="AD33" s="11"/>
      <c r="AE33" s="14">
        <f t="shared" si="4"/>
        <v>0.17989417989417988</v>
      </c>
      <c r="AF33" s="11"/>
      <c r="AG33" s="11"/>
      <c r="AH33" s="13">
        <f t="shared" si="5"/>
        <v>107.33333333333333</v>
      </c>
      <c r="AI33" s="11"/>
      <c r="AJ33" s="13">
        <f t="shared" si="6"/>
        <v>583</v>
      </c>
      <c r="AK33" s="11"/>
      <c r="AL33" s="17">
        <f t="shared" si="7"/>
        <v>0.18347297009525773</v>
      </c>
      <c r="AM33" s="11"/>
      <c r="AN33" s="13">
        <f t="shared" si="8"/>
        <v>-23</v>
      </c>
      <c r="AO33" s="17">
        <f t="shared" si="9"/>
        <v>-0.184</v>
      </c>
      <c r="AP33" s="13">
        <f t="shared" si="10"/>
        <v>-61</v>
      </c>
      <c r="AQ33" s="17">
        <f t="shared" si="11"/>
        <v>-9.7133757961783446E-2</v>
      </c>
      <c r="AR33" s="17">
        <f t="shared" si="12"/>
        <v>-1.9150406093081274E-2</v>
      </c>
      <c r="AS33" s="11"/>
      <c r="AT33" s="13">
        <f t="shared" si="13"/>
        <v>7</v>
      </c>
      <c r="AU33" s="17">
        <f t="shared" si="14"/>
        <v>7.3684210526315783E-2</v>
      </c>
      <c r="AV33" s="13">
        <f t="shared" si="15"/>
        <v>13</v>
      </c>
      <c r="AW33" s="17">
        <f t="shared" si="16"/>
        <v>2.3465703971119134E-2</v>
      </c>
      <c r="AX33" s="17">
        <f t="shared" si="17"/>
        <v>8.4140354898477598E-3</v>
      </c>
    </row>
    <row r="34" spans="1:50" x14ac:dyDescent="0.25">
      <c r="A34" s="7">
        <v>520</v>
      </c>
      <c r="B34" s="8" t="s">
        <v>32</v>
      </c>
      <c r="C34" s="13">
        <v>40</v>
      </c>
      <c r="D34" s="11"/>
      <c r="E34" s="13">
        <v>178</v>
      </c>
      <c r="F34" s="11"/>
      <c r="G34" s="14">
        <f t="shared" si="18"/>
        <v>0.2247191011235955</v>
      </c>
      <c r="H34" s="11"/>
      <c r="I34" s="13">
        <v>42</v>
      </c>
      <c r="J34" s="11"/>
      <c r="K34" s="13">
        <v>172</v>
      </c>
      <c r="L34" s="11"/>
      <c r="M34" s="14">
        <f t="shared" si="19"/>
        <v>0.2441860465116279</v>
      </c>
      <c r="N34" s="11"/>
      <c r="O34" s="13">
        <v>23</v>
      </c>
      <c r="P34" s="11"/>
      <c r="Q34" s="13">
        <v>164</v>
      </c>
      <c r="R34" s="11"/>
      <c r="S34" s="14">
        <f t="shared" si="20"/>
        <v>0.1402439024390244</v>
      </c>
      <c r="T34" s="11"/>
      <c r="U34" s="13">
        <v>42</v>
      </c>
      <c r="V34" s="11"/>
      <c r="W34" s="13">
        <v>160</v>
      </c>
      <c r="X34" s="11"/>
      <c r="Y34" s="14">
        <f t="shared" si="21"/>
        <v>0.26250000000000001</v>
      </c>
      <c r="Z34" s="11"/>
      <c r="AA34" s="13">
        <v>25</v>
      </c>
      <c r="AB34" s="11"/>
      <c r="AC34" s="13">
        <v>136</v>
      </c>
      <c r="AD34" s="11"/>
      <c r="AE34" s="14">
        <f t="shared" si="4"/>
        <v>0.18382352941176472</v>
      </c>
      <c r="AF34" s="11"/>
      <c r="AG34" s="11"/>
      <c r="AH34" s="13">
        <f t="shared" si="5"/>
        <v>30</v>
      </c>
      <c r="AI34" s="11"/>
      <c r="AJ34" s="13">
        <f t="shared" si="6"/>
        <v>153.33333333333334</v>
      </c>
      <c r="AK34" s="11"/>
      <c r="AL34" s="17">
        <f t="shared" si="7"/>
        <v>0.1955224772835964</v>
      </c>
      <c r="AM34" s="11"/>
      <c r="AN34" s="13">
        <f t="shared" si="8"/>
        <v>-17</v>
      </c>
      <c r="AO34" s="17">
        <f t="shared" si="9"/>
        <v>-0.40476190476190477</v>
      </c>
      <c r="AP34" s="13">
        <f t="shared" si="10"/>
        <v>-24</v>
      </c>
      <c r="AQ34" s="17">
        <f t="shared" si="11"/>
        <v>-0.15</v>
      </c>
      <c r="AR34" s="17">
        <f t="shared" si="12"/>
        <v>-7.8676470588235292E-2</v>
      </c>
      <c r="AS34" s="11"/>
      <c r="AT34" s="13">
        <f t="shared" si="13"/>
        <v>2</v>
      </c>
      <c r="AU34" s="17">
        <f t="shared" si="14"/>
        <v>8.6956521739130432E-2</v>
      </c>
      <c r="AV34" s="13">
        <f t="shared" si="15"/>
        <v>-28</v>
      </c>
      <c r="AW34" s="17">
        <f t="shared" si="16"/>
        <v>-0.17073170731707318</v>
      </c>
      <c r="AX34" s="17">
        <f t="shared" si="17"/>
        <v>4.3579626972740315E-2</v>
      </c>
    </row>
    <row r="35" spans="1:50" x14ac:dyDescent="0.25">
      <c r="A35" s="7">
        <v>501</v>
      </c>
      <c r="B35" s="8" t="s">
        <v>33</v>
      </c>
      <c r="C35" s="13">
        <v>33</v>
      </c>
      <c r="D35" s="11"/>
      <c r="E35" s="13">
        <v>543</v>
      </c>
      <c r="F35" s="11"/>
      <c r="G35" s="14">
        <f t="shared" si="18"/>
        <v>6.0773480662983423E-2</v>
      </c>
      <c r="H35" s="11"/>
      <c r="I35" s="13">
        <v>40</v>
      </c>
      <c r="J35" s="11"/>
      <c r="K35" s="13">
        <v>484</v>
      </c>
      <c r="L35" s="11"/>
      <c r="M35" s="14">
        <f t="shared" si="19"/>
        <v>8.2644628099173556E-2</v>
      </c>
      <c r="N35" s="11"/>
      <c r="O35" s="13">
        <v>44</v>
      </c>
      <c r="P35" s="11"/>
      <c r="Q35" s="13">
        <v>438</v>
      </c>
      <c r="R35" s="11"/>
      <c r="S35" s="14">
        <f t="shared" si="20"/>
        <v>0.1004566210045662</v>
      </c>
      <c r="T35" s="11"/>
      <c r="U35" s="13">
        <v>35</v>
      </c>
      <c r="V35" s="11"/>
      <c r="W35" s="13">
        <v>338</v>
      </c>
      <c r="X35" s="11"/>
      <c r="Y35" s="14">
        <f t="shared" si="21"/>
        <v>0.10355029585798817</v>
      </c>
      <c r="Z35" s="11"/>
      <c r="AA35" s="13">
        <v>36</v>
      </c>
      <c r="AB35" s="11"/>
      <c r="AC35" s="13">
        <v>364</v>
      </c>
      <c r="AD35" s="11"/>
      <c r="AE35" s="14">
        <f t="shared" si="4"/>
        <v>9.8901098901098897E-2</v>
      </c>
      <c r="AF35" s="11"/>
      <c r="AG35" s="11"/>
      <c r="AH35" s="13">
        <f t="shared" si="5"/>
        <v>38.333333333333336</v>
      </c>
      <c r="AI35" s="11"/>
      <c r="AJ35" s="13">
        <f t="shared" si="6"/>
        <v>380</v>
      </c>
      <c r="AK35" s="11"/>
      <c r="AL35" s="17">
        <f t="shared" si="7"/>
        <v>0.10096933858788443</v>
      </c>
      <c r="AM35" s="11"/>
      <c r="AN35" s="13">
        <f t="shared" si="8"/>
        <v>1</v>
      </c>
      <c r="AO35" s="17">
        <f t="shared" si="9"/>
        <v>2.8571428571428571E-2</v>
      </c>
      <c r="AP35" s="13">
        <f t="shared" si="10"/>
        <v>26</v>
      </c>
      <c r="AQ35" s="17">
        <f t="shared" si="11"/>
        <v>7.6923076923076927E-2</v>
      </c>
      <c r="AR35" s="17">
        <f t="shared" si="12"/>
        <v>-4.6491969568892705E-3</v>
      </c>
      <c r="AS35" s="11"/>
      <c r="AT35" s="13">
        <f t="shared" si="13"/>
        <v>-8</v>
      </c>
      <c r="AU35" s="17">
        <f t="shared" si="14"/>
        <v>-0.18181818181818182</v>
      </c>
      <c r="AV35" s="13">
        <f t="shared" si="15"/>
        <v>-74</v>
      </c>
      <c r="AW35" s="17">
        <f t="shared" si="16"/>
        <v>-0.16894977168949771</v>
      </c>
      <c r="AX35" s="17">
        <f t="shared" si="17"/>
        <v>-1.5555221034673078E-3</v>
      </c>
    </row>
    <row r="36" spans="1:50" x14ac:dyDescent="0.25">
      <c r="A36" s="7">
        <v>523</v>
      </c>
      <c r="B36" s="8" t="s">
        <v>34</v>
      </c>
      <c r="C36" s="13">
        <v>14</v>
      </c>
      <c r="D36" s="11"/>
      <c r="E36" s="13">
        <v>263</v>
      </c>
      <c r="F36" s="11"/>
      <c r="G36" s="14">
        <f t="shared" si="18"/>
        <v>5.3231939163498096E-2</v>
      </c>
      <c r="H36" s="11"/>
      <c r="I36" s="13">
        <v>12</v>
      </c>
      <c r="J36" s="11"/>
      <c r="K36" s="13">
        <v>227</v>
      </c>
      <c r="L36" s="11"/>
      <c r="M36" s="14">
        <f t="shared" si="19"/>
        <v>5.2863436123348019E-2</v>
      </c>
      <c r="N36" s="11"/>
      <c r="O36" s="13">
        <v>21</v>
      </c>
      <c r="P36" s="11"/>
      <c r="Q36" s="13">
        <v>152</v>
      </c>
      <c r="R36" s="11"/>
      <c r="S36" s="14">
        <f t="shared" si="20"/>
        <v>0.13815789473684212</v>
      </c>
      <c r="T36" s="11"/>
      <c r="U36" s="13">
        <v>21</v>
      </c>
      <c r="V36" s="11"/>
      <c r="W36" s="13">
        <v>236</v>
      </c>
      <c r="X36" s="11"/>
      <c r="Y36" s="14">
        <f t="shared" si="21"/>
        <v>8.8983050847457626E-2</v>
      </c>
      <c r="Z36" s="11"/>
      <c r="AA36" s="13">
        <v>20</v>
      </c>
      <c r="AB36" s="11"/>
      <c r="AC36" s="13">
        <v>220</v>
      </c>
      <c r="AD36" s="11"/>
      <c r="AE36" s="14">
        <f t="shared" si="4"/>
        <v>9.0909090909090912E-2</v>
      </c>
      <c r="AF36" s="11"/>
      <c r="AG36" s="11"/>
      <c r="AH36" s="13">
        <f t="shared" si="5"/>
        <v>20.666666666666668</v>
      </c>
      <c r="AI36" s="11"/>
      <c r="AJ36" s="13">
        <f t="shared" si="6"/>
        <v>202.66666666666666</v>
      </c>
      <c r="AK36" s="11"/>
      <c r="AL36" s="17">
        <f t="shared" si="7"/>
        <v>0.10601667883113024</v>
      </c>
      <c r="AM36" s="11"/>
      <c r="AN36" s="13">
        <f t="shared" si="8"/>
        <v>-1</v>
      </c>
      <c r="AO36" s="17">
        <f t="shared" si="9"/>
        <v>-4.7619047619047616E-2</v>
      </c>
      <c r="AP36" s="13">
        <f t="shared" si="10"/>
        <v>-16</v>
      </c>
      <c r="AQ36" s="17">
        <f t="shared" si="11"/>
        <v>-6.7796610169491525E-2</v>
      </c>
      <c r="AR36" s="17">
        <f t="shared" si="12"/>
        <v>1.9260400616332857E-3</v>
      </c>
      <c r="AS36" s="11"/>
      <c r="AT36" s="13">
        <f t="shared" si="13"/>
        <v>-1</v>
      </c>
      <c r="AU36" s="17">
        <f t="shared" si="14"/>
        <v>-4.7619047619047616E-2</v>
      </c>
      <c r="AV36" s="13">
        <f t="shared" si="15"/>
        <v>68</v>
      </c>
      <c r="AW36" s="17">
        <f t="shared" si="16"/>
        <v>0.44736842105263158</v>
      </c>
      <c r="AX36" s="17">
        <f t="shared" si="17"/>
        <v>-4.7248803827751207E-2</v>
      </c>
    </row>
    <row r="37" spans="1:50" x14ac:dyDescent="0.25">
      <c r="A37" s="7">
        <v>532</v>
      </c>
      <c r="B37" s="8" t="s">
        <v>35</v>
      </c>
      <c r="C37" s="13">
        <v>83</v>
      </c>
      <c r="D37" s="11"/>
      <c r="E37" s="13">
        <v>1008</v>
      </c>
      <c r="F37" s="11"/>
      <c r="G37" s="14">
        <f t="shared" si="18"/>
        <v>8.234126984126984E-2</v>
      </c>
      <c r="H37" s="11"/>
      <c r="I37" s="13">
        <v>67</v>
      </c>
      <c r="J37" s="11"/>
      <c r="K37" s="13">
        <v>952</v>
      </c>
      <c r="L37" s="11"/>
      <c r="M37" s="14">
        <f t="shared" si="19"/>
        <v>7.0378151260504201E-2</v>
      </c>
      <c r="N37" s="11"/>
      <c r="O37" s="13">
        <v>63</v>
      </c>
      <c r="P37" s="11"/>
      <c r="Q37" s="13">
        <v>894</v>
      </c>
      <c r="R37" s="11"/>
      <c r="S37" s="14">
        <f t="shared" si="20"/>
        <v>7.0469798657718116E-2</v>
      </c>
      <c r="T37" s="11"/>
      <c r="U37" s="13">
        <v>53</v>
      </c>
      <c r="V37" s="11"/>
      <c r="W37" s="13">
        <v>648</v>
      </c>
      <c r="X37" s="11"/>
      <c r="Y37" s="14">
        <f t="shared" si="21"/>
        <v>8.1790123456790126E-2</v>
      </c>
      <c r="Z37" s="11"/>
      <c r="AA37" s="13">
        <v>55</v>
      </c>
      <c r="AB37" s="11"/>
      <c r="AC37" s="13">
        <v>729</v>
      </c>
      <c r="AD37" s="11"/>
      <c r="AE37" s="14">
        <f t="shared" si="4"/>
        <v>7.5445816186556922E-2</v>
      </c>
      <c r="AF37" s="11"/>
      <c r="AG37" s="11"/>
      <c r="AH37" s="13">
        <f t="shared" si="5"/>
        <v>57</v>
      </c>
      <c r="AI37" s="11"/>
      <c r="AJ37" s="13">
        <f t="shared" si="6"/>
        <v>757</v>
      </c>
      <c r="AK37" s="11"/>
      <c r="AL37" s="17">
        <f t="shared" si="7"/>
        <v>7.5901912767021726E-2</v>
      </c>
      <c r="AM37" s="11"/>
      <c r="AN37" s="13">
        <f t="shared" si="8"/>
        <v>2</v>
      </c>
      <c r="AO37" s="17">
        <f t="shared" si="9"/>
        <v>3.7735849056603772E-2</v>
      </c>
      <c r="AP37" s="13">
        <f t="shared" si="10"/>
        <v>81</v>
      </c>
      <c r="AQ37" s="17">
        <f t="shared" si="11"/>
        <v>0.125</v>
      </c>
      <c r="AR37" s="17">
        <f t="shared" si="12"/>
        <v>-6.3443072702332043E-3</v>
      </c>
      <c r="AS37" s="11"/>
      <c r="AT37" s="13">
        <f t="shared" si="13"/>
        <v>-8</v>
      </c>
      <c r="AU37" s="17">
        <f t="shared" si="14"/>
        <v>-0.12698412698412698</v>
      </c>
      <c r="AV37" s="13">
        <f t="shared" si="15"/>
        <v>-165</v>
      </c>
      <c r="AW37" s="17">
        <f t="shared" si="16"/>
        <v>-0.18456375838926176</v>
      </c>
      <c r="AX37" s="17">
        <f t="shared" si="17"/>
        <v>4.9760175288388053E-3</v>
      </c>
    </row>
    <row r="38" spans="1:50" x14ac:dyDescent="0.25">
      <c r="A38" s="7">
        <v>517</v>
      </c>
      <c r="B38" s="8" t="s">
        <v>36</v>
      </c>
      <c r="C38" s="13">
        <v>49</v>
      </c>
      <c r="D38" s="11"/>
      <c r="E38" s="13">
        <v>400</v>
      </c>
      <c r="F38" s="11"/>
      <c r="G38" s="14">
        <f t="shared" si="18"/>
        <v>0.1225</v>
      </c>
      <c r="H38" s="11"/>
      <c r="I38" s="13">
        <v>41</v>
      </c>
      <c r="J38" s="11"/>
      <c r="K38" s="13">
        <v>397</v>
      </c>
      <c r="L38" s="11"/>
      <c r="M38" s="14">
        <f t="shared" si="19"/>
        <v>0.10327455919395466</v>
      </c>
      <c r="N38" s="11"/>
      <c r="O38" s="13">
        <v>32</v>
      </c>
      <c r="P38" s="11"/>
      <c r="Q38" s="13">
        <v>348</v>
      </c>
      <c r="R38" s="11"/>
      <c r="S38" s="14">
        <f t="shared" si="20"/>
        <v>9.1954022988505746E-2</v>
      </c>
      <c r="T38" s="11"/>
      <c r="U38" s="13">
        <v>41</v>
      </c>
      <c r="V38" s="11"/>
      <c r="W38" s="13">
        <v>390</v>
      </c>
      <c r="X38" s="11"/>
      <c r="Y38" s="14">
        <f t="shared" si="21"/>
        <v>0.10512820512820513</v>
      </c>
      <c r="Z38" s="11"/>
      <c r="AA38" s="13">
        <v>50</v>
      </c>
      <c r="AB38" s="11"/>
      <c r="AC38" s="13">
        <v>404</v>
      </c>
      <c r="AD38" s="11"/>
      <c r="AE38" s="14">
        <f t="shared" si="4"/>
        <v>0.12376237623762376</v>
      </c>
      <c r="AF38" s="11"/>
      <c r="AG38" s="11"/>
      <c r="AH38" s="13">
        <f t="shared" si="5"/>
        <v>41</v>
      </c>
      <c r="AI38" s="11"/>
      <c r="AJ38" s="13">
        <f t="shared" si="6"/>
        <v>380.66666666666669</v>
      </c>
      <c r="AK38" s="11"/>
      <c r="AL38" s="17">
        <f t="shared" si="7"/>
        <v>0.10694820145144489</v>
      </c>
      <c r="AM38" s="11"/>
      <c r="AN38" s="13">
        <f t="shared" si="8"/>
        <v>9</v>
      </c>
      <c r="AO38" s="17">
        <f t="shared" si="9"/>
        <v>0.21951219512195122</v>
      </c>
      <c r="AP38" s="13">
        <f t="shared" si="10"/>
        <v>14</v>
      </c>
      <c r="AQ38" s="17">
        <f t="shared" si="11"/>
        <v>3.5897435897435895E-2</v>
      </c>
      <c r="AR38" s="17">
        <f t="shared" si="12"/>
        <v>1.8634171109418632E-2</v>
      </c>
      <c r="AS38" s="11"/>
      <c r="AT38" s="13">
        <f t="shared" si="13"/>
        <v>18</v>
      </c>
      <c r="AU38" s="17">
        <f t="shared" si="14"/>
        <v>0.5625</v>
      </c>
      <c r="AV38" s="13">
        <f t="shared" si="15"/>
        <v>56</v>
      </c>
      <c r="AW38" s="17">
        <f t="shared" si="16"/>
        <v>0.16091954022988506</v>
      </c>
      <c r="AX38" s="17">
        <f t="shared" si="17"/>
        <v>3.1808353249118015E-2</v>
      </c>
    </row>
    <row r="39" spans="1:50" x14ac:dyDescent="0.25">
      <c r="A39" s="7">
        <v>536</v>
      </c>
      <c r="B39" s="8" t="s">
        <v>37</v>
      </c>
      <c r="C39" s="13">
        <v>44</v>
      </c>
      <c r="D39" s="11"/>
      <c r="E39" s="13">
        <v>429</v>
      </c>
      <c r="F39" s="11"/>
      <c r="G39" s="14">
        <f t="shared" si="18"/>
        <v>0.10256410256410256</v>
      </c>
      <c r="H39" s="11"/>
      <c r="I39" s="13">
        <v>68</v>
      </c>
      <c r="J39" s="11"/>
      <c r="K39" s="13">
        <v>417</v>
      </c>
      <c r="L39" s="11"/>
      <c r="M39" s="14">
        <f t="shared" si="19"/>
        <v>0.16306954436450841</v>
      </c>
      <c r="N39" s="11"/>
      <c r="O39" s="13">
        <v>75</v>
      </c>
      <c r="P39" s="11"/>
      <c r="Q39" s="13">
        <v>382</v>
      </c>
      <c r="R39" s="11"/>
      <c r="S39" s="14">
        <f t="shared" si="20"/>
        <v>0.19633507853403143</v>
      </c>
      <c r="T39" s="11"/>
      <c r="U39" s="13">
        <v>47</v>
      </c>
      <c r="V39" s="11"/>
      <c r="W39" s="13">
        <v>365</v>
      </c>
      <c r="X39" s="11"/>
      <c r="Y39" s="14">
        <f t="shared" si="21"/>
        <v>0.12876712328767123</v>
      </c>
      <c r="Z39" s="11"/>
      <c r="AA39" s="13">
        <v>47</v>
      </c>
      <c r="AB39" s="11"/>
      <c r="AC39" s="13">
        <v>344</v>
      </c>
      <c r="AD39" s="11"/>
      <c r="AE39" s="14">
        <f t="shared" si="4"/>
        <v>0.13662790697674418</v>
      </c>
      <c r="AF39" s="11"/>
      <c r="AG39" s="11"/>
      <c r="AH39" s="13">
        <f t="shared" si="5"/>
        <v>56.333333333333336</v>
      </c>
      <c r="AI39" s="11"/>
      <c r="AJ39" s="13">
        <f t="shared" si="6"/>
        <v>363.66666666666669</v>
      </c>
      <c r="AK39" s="11"/>
      <c r="AL39" s="17">
        <f t="shared" si="7"/>
        <v>0.15391003626614894</v>
      </c>
      <c r="AM39" s="11"/>
      <c r="AN39" s="13">
        <f t="shared" si="8"/>
        <v>0</v>
      </c>
      <c r="AO39" s="17">
        <f t="shared" si="9"/>
        <v>0</v>
      </c>
      <c r="AP39" s="13">
        <f t="shared" si="10"/>
        <v>-21</v>
      </c>
      <c r="AQ39" s="17">
        <f t="shared" si="11"/>
        <v>-5.7534246575342465E-2</v>
      </c>
      <c r="AR39" s="17">
        <f t="shared" si="12"/>
        <v>7.8607836890729477E-3</v>
      </c>
      <c r="AS39" s="11"/>
      <c r="AT39" s="13">
        <f t="shared" si="13"/>
        <v>-28</v>
      </c>
      <c r="AU39" s="17">
        <f t="shared" si="14"/>
        <v>-0.37333333333333335</v>
      </c>
      <c r="AV39" s="13">
        <f t="shared" si="15"/>
        <v>-38</v>
      </c>
      <c r="AW39" s="17">
        <f t="shared" si="16"/>
        <v>-9.947643979057591E-2</v>
      </c>
      <c r="AX39" s="17">
        <f t="shared" si="17"/>
        <v>-5.9707171557287247E-2</v>
      </c>
    </row>
    <row r="40" spans="1:50" x14ac:dyDescent="0.25">
      <c r="A40" s="7">
        <v>526</v>
      </c>
      <c r="B40" s="8" t="s">
        <v>38</v>
      </c>
      <c r="C40" s="13">
        <v>54</v>
      </c>
      <c r="D40" s="11"/>
      <c r="E40" s="13">
        <v>533</v>
      </c>
      <c r="F40" s="11"/>
      <c r="G40" s="14">
        <f t="shared" si="18"/>
        <v>0.10131332082551595</v>
      </c>
      <c r="H40" s="11"/>
      <c r="I40" s="13">
        <v>53</v>
      </c>
      <c r="J40" s="11"/>
      <c r="K40" s="13">
        <v>465</v>
      </c>
      <c r="L40" s="11"/>
      <c r="M40" s="14">
        <f t="shared" si="19"/>
        <v>0.11397849462365592</v>
      </c>
      <c r="N40" s="11"/>
      <c r="O40" s="13">
        <v>60</v>
      </c>
      <c r="P40" s="11"/>
      <c r="Q40" s="13">
        <v>423</v>
      </c>
      <c r="R40" s="11"/>
      <c r="S40" s="14">
        <f t="shared" si="20"/>
        <v>0.14184397163120568</v>
      </c>
      <c r="T40" s="11"/>
      <c r="U40" s="13">
        <v>27</v>
      </c>
      <c r="V40" s="11"/>
      <c r="W40" s="13">
        <v>356</v>
      </c>
      <c r="X40" s="11"/>
      <c r="Y40" s="14">
        <f t="shared" si="21"/>
        <v>7.5842696629213488E-2</v>
      </c>
      <c r="Z40" s="11"/>
      <c r="AA40" s="13">
        <v>31</v>
      </c>
      <c r="AB40" s="11"/>
      <c r="AC40" s="13">
        <v>398</v>
      </c>
      <c r="AD40" s="11"/>
      <c r="AE40" s="14">
        <f t="shared" si="4"/>
        <v>7.7889447236180909E-2</v>
      </c>
      <c r="AF40" s="11"/>
      <c r="AG40" s="11"/>
      <c r="AH40" s="13">
        <f t="shared" si="5"/>
        <v>39.333333333333336</v>
      </c>
      <c r="AI40" s="11"/>
      <c r="AJ40" s="13">
        <f t="shared" si="6"/>
        <v>392.33333333333331</v>
      </c>
      <c r="AK40" s="11"/>
      <c r="AL40" s="17">
        <f t="shared" si="7"/>
        <v>9.8525371832200045E-2</v>
      </c>
      <c r="AM40" s="11"/>
      <c r="AN40" s="13">
        <f t="shared" si="8"/>
        <v>4</v>
      </c>
      <c r="AO40" s="17">
        <f t="shared" si="9"/>
        <v>0.14814814814814814</v>
      </c>
      <c r="AP40" s="13">
        <f t="shared" si="10"/>
        <v>42</v>
      </c>
      <c r="AQ40" s="17">
        <f t="shared" si="11"/>
        <v>0.11797752808988764</v>
      </c>
      <c r="AR40" s="17">
        <f t="shared" si="12"/>
        <v>2.0467506069674207E-3</v>
      </c>
      <c r="AS40" s="11"/>
      <c r="AT40" s="13">
        <f t="shared" si="13"/>
        <v>-29</v>
      </c>
      <c r="AU40" s="17">
        <f t="shared" si="14"/>
        <v>-0.48333333333333334</v>
      </c>
      <c r="AV40" s="13">
        <f t="shared" si="15"/>
        <v>-25</v>
      </c>
      <c r="AW40" s="17">
        <f t="shared" si="16"/>
        <v>-5.9101654846335699E-2</v>
      </c>
      <c r="AX40" s="17">
        <f t="shared" si="17"/>
        <v>-6.3954524395024775E-2</v>
      </c>
    </row>
    <row r="41" spans="1:50" x14ac:dyDescent="0.25">
      <c r="A41" s="7">
        <v>530</v>
      </c>
      <c r="B41" s="8" t="s">
        <v>39</v>
      </c>
      <c r="C41" s="13">
        <v>19</v>
      </c>
      <c r="D41" s="11"/>
      <c r="E41" s="13">
        <v>390</v>
      </c>
      <c r="F41" s="11"/>
      <c r="G41" s="14">
        <f t="shared" si="18"/>
        <v>4.8717948717948718E-2</v>
      </c>
      <c r="H41" s="11"/>
      <c r="I41" s="13">
        <v>21</v>
      </c>
      <c r="J41" s="11"/>
      <c r="K41" s="13">
        <v>345</v>
      </c>
      <c r="L41" s="11"/>
      <c r="M41" s="14">
        <f t="shared" si="19"/>
        <v>6.0869565217391307E-2</v>
      </c>
      <c r="N41" s="11"/>
      <c r="O41" s="13">
        <v>23</v>
      </c>
      <c r="P41" s="11"/>
      <c r="Q41" s="13">
        <v>352</v>
      </c>
      <c r="R41" s="11"/>
      <c r="S41" s="14">
        <f t="shared" si="20"/>
        <v>6.5340909090909088E-2</v>
      </c>
      <c r="T41" s="11"/>
      <c r="U41" s="13">
        <v>13</v>
      </c>
      <c r="V41" s="11"/>
      <c r="W41" s="13">
        <v>346</v>
      </c>
      <c r="X41" s="11"/>
      <c r="Y41" s="14">
        <f t="shared" si="21"/>
        <v>3.7572254335260118E-2</v>
      </c>
      <c r="Z41" s="11"/>
      <c r="AA41" s="13">
        <v>22</v>
      </c>
      <c r="AB41" s="11"/>
      <c r="AC41" s="13">
        <v>363</v>
      </c>
      <c r="AD41" s="11"/>
      <c r="AE41" s="14">
        <f t="shared" si="4"/>
        <v>6.0606060606060608E-2</v>
      </c>
      <c r="AF41" s="11"/>
      <c r="AG41" s="11"/>
      <c r="AH41" s="13">
        <f t="shared" si="5"/>
        <v>19.333333333333332</v>
      </c>
      <c r="AI41" s="11"/>
      <c r="AJ41" s="13">
        <f t="shared" si="6"/>
        <v>353.66666666666669</v>
      </c>
      <c r="AK41" s="11"/>
      <c r="AL41" s="17">
        <f t="shared" si="7"/>
        <v>5.4506408010743274E-2</v>
      </c>
      <c r="AM41" s="11"/>
      <c r="AN41" s="13">
        <f t="shared" si="8"/>
        <v>9</v>
      </c>
      <c r="AO41" s="17">
        <f t="shared" si="9"/>
        <v>0.69230769230769229</v>
      </c>
      <c r="AP41" s="13">
        <f t="shared" si="10"/>
        <v>17</v>
      </c>
      <c r="AQ41" s="17">
        <f t="shared" si="11"/>
        <v>4.9132947976878616E-2</v>
      </c>
      <c r="AR41" s="17">
        <f t="shared" si="12"/>
        <v>2.303380627080049E-2</v>
      </c>
      <c r="AS41" s="11"/>
      <c r="AT41" s="13">
        <f t="shared" si="13"/>
        <v>-1</v>
      </c>
      <c r="AU41" s="17">
        <f t="shared" si="14"/>
        <v>-4.3478260869565216E-2</v>
      </c>
      <c r="AV41" s="13">
        <f t="shared" si="15"/>
        <v>11</v>
      </c>
      <c r="AW41" s="17">
        <f t="shared" si="16"/>
        <v>3.125E-2</v>
      </c>
      <c r="AX41" s="17">
        <f t="shared" si="17"/>
        <v>-4.7348484848484806E-3</v>
      </c>
    </row>
    <row r="42" spans="1:50" x14ac:dyDescent="0.25">
      <c r="A42" s="7">
        <v>528</v>
      </c>
      <c r="B42" s="8" t="s">
        <v>40</v>
      </c>
      <c r="C42" s="13">
        <v>94</v>
      </c>
      <c r="D42" s="11"/>
      <c r="E42" s="13">
        <v>469</v>
      </c>
      <c r="F42" s="11"/>
      <c r="G42" s="14">
        <f t="shared" si="18"/>
        <v>0.20042643923240938</v>
      </c>
      <c r="H42" s="11"/>
      <c r="I42" s="13">
        <v>84</v>
      </c>
      <c r="J42" s="11"/>
      <c r="K42" s="13">
        <v>387</v>
      </c>
      <c r="L42" s="11"/>
      <c r="M42" s="14">
        <f t="shared" si="19"/>
        <v>0.21705426356589147</v>
      </c>
      <c r="N42" s="11"/>
      <c r="O42" s="13">
        <v>71</v>
      </c>
      <c r="P42" s="11"/>
      <c r="Q42" s="13">
        <v>324</v>
      </c>
      <c r="R42" s="11"/>
      <c r="S42" s="14">
        <f t="shared" si="20"/>
        <v>0.2191358024691358</v>
      </c>
      <c r="T42" s="11"/>
      <c r="U42" s="13">
        <v>56</v>
      </c>
      <c r="V42" s="11"/>
      <c r="W42" s="13">
        <v>319</v>
      </c>
      <c r="X42" s="11"/>
      <c r="Y42" s="14">
        <f t="shared" si="21"/>
        <v>0.17554858934169279</v>
      </c>
      <c r="Z42" s="11"/>
      <c r="AA42" s="13">
        <v>64</v>
      </c>
      <c r="AB42" s="11"/>
      <c r="AC42" s="13">
        <v>320</v>
      </c>
      <c r="AD42" s="11"/>
      <c r="AE42" s="14">
        <f t="shared" si="4"/>
        <v>0.2</v>
      </c>
      <c r="AF42" s="11"/>
      <c r="AG42" s="11"/>
      <c r="AH42" s="13">
        <f t="shared" si="5"/>
        <v>63.666666666666664</v>
      </c>
      <c r="AI42" s="11"/>
      <c r="AJ42" s="13">
        <f t="shared" si="6"/>
        <v>321</v>
      </c>
      <c r="AK42" s="11"/>
      <c r="AL42" s="17">
        <f t="shared" si="7"/>
        <v>0.19822813060360953</v>
      </c>
      <c r="AM42" s="11"/>
      <c r="AN42" s="13">
        <f t="shared" si="8"/>
        <v>8</v>
      </c>
      <c r="AO42" s="17">
        <f t="shared" si="9"/>
        <v>0.14285714285714285</v>
      </c>
      <c r="AP42" s="13">
        <f t="shared" si="10"/>
        <v>1</v>
      </c>
      <c r="AQ42" s="17">
        <f t="shared" si="11"/>
        <v>3.134796238244514E-3</v>
      </c>
      <c r="AR42" s="17">
        <f t="shared" si="12"/>
        <v>2.4451410658307221E-2</v>
      </c>
      <c r="AS42" s="11"/>
      <c r="AT42" s="13">
        <f t="shared" si="13"/>
        <v>-7</v>
      </c>
      <c r="AU42" s="17">
        <f t="shared" si="14"/>
        <v>-9.8591549295774641E-2</v>
      </c>
      <c r="AV42" s="13">
        <f t="shared" si="15"/>
        <v>-4</v>
      </c>
      <c r="AW42" s="17">
        <f t="shared" si="16"/>
        <v>-1.2345679012345678E-2</v>
      </c>
      <c r="AX42" s="17">
        <f t="shared" si="17"/>
        <v>-1.9135802469135793E-2</v>
      </c>
    </row>
    <row r="43" spans="1:50" x14ac:dyDescent="0.25">
      <c r="A43" s="7">
        <v>524</v>
      </c>
      <c r="B43" s="8" t="s">
        <v>41</v>
      </c>
      <c r="C43" s="13">
        <v>74</v>
      </c>
      <c r="D43" s="11"/>
      <c r="E43" s="13">
        <v>322</v>
      </c>
      <c r="F43" s="11"/>
      <c r="G43" s="14">
        <f t="shared" si="18"/>
        <v>0.22981366459627328</v>
      </c>
      <c r="H43" s="11"/>
      <c r="I43" s="13">
        <v>84</v>
      </c>
      <c r="J43" s="11"/>
      <c r="K43" s="13">
        <v>290</v>
      </c>
      <c r="L43" s="11"/>
      <c r="M43" s="14">
        <f t="shared" si="19"/>
        <v>0.28965517241379313</v>
      </c>
      <c r="N43" s="11"/>
      <c r="O43" s="13">
        <v>57</v>
      </c>
      <c r="P43" s="11"/>
      <c r="Q43" s="13">
        <v>239</v>
      </c>
      <c r="R43" s="11"/>
      <c r="S43" s="14">
        <f t="shared" si="20"/>
        <v>0.2384937238493724</v>
      </c>
      <c r="T43" s="11"/>
      <c r="U43" s="13">
        <v>42</v>
      </c>
      <c r="V43" s="11"/>
      <c r="W43" s="13">
        <v>216</v>
      </c>
      <c r="X43" s="11"/>
      <c r="Y43" s="14">
        <f t="shared" si="21"/>
        <v>0.19444444444444445</v>
      </c>
      <c r="Z43" s="11"/>
      <c r="AA43" s="13">
        <v>51</v>
      </c>
      <c r="AB43" s="11"/>
      <c r="AC43" s="13">
        <v>247</v>
      </c>
      <c r="AD43" s="11"/>
      <c r="AE43" s="14">
        <f t="shared" si="4"/>
        <v>0.20647773279352227</v>
      </c>
      <c r="AF43" s="11"/>
      <c r="AG43" s="11"/>
      <c r="AH43" s="13">
        <f t="shared" si="5"/>
        <v>50</v>
      </c>
      <c r="AI43" s="11"/>
      <c r="AJ43" s="13">
        <f t="shared" si="6"/>
        <v>234</v>
      </c>
      <c r="AK43" s="11"/>
      <c r="AL43" s="17">
        <f t="shared" si="7"/>
        <v>0.21313863369577971</v>
      </c>
      <c r="AM43" s="11"/>
      <c r="AN43" s="13">
        <f t="shared" si="8"/>
        <v>9</v>
      </c>
      <c r="AO43" s="17">
        <f t="shared" si="9"/>
        <v>0.21428571428571427</v>
      </c>
      <c r="AP43" s="13">
        <f t="shared" si="10"/>
        <v>31</v>
      </c>
      <c r="AQ43" s="17">
        <f t="shared" si="11"/>
        <v>0.14351851851851852</v>
      </c>
      <c r="AR43" s="17">
        <f t="shared" si="12"/>
        <v>1.2033288349077825E-2</v>
      </c>
      <c r="AS43" s="11"/>
      <c r="AT43" s="13">
        <f t="shared" si="13"/>
        <v>-6</v>
      </c>
      <c r="AU43" s="17">
        <f t="shared" si="14"/>
        <v>-0.10526315789473684</v>
      </c>
      <c r="AV43" s="13">
        <f t="shared" si="15"/>
        <v>8</v>
      </c>
      <c r="AW43" s="17">
        <f t="shared" si="16"/>
        <v>3.3472803347280332E-2</v>
      </c>
      <c r="AX43" s="17">
        <f t="shared" si="17"/>
        <v>-3.2015991055850124E-2</v>
      </c>
    </row>
    <row r="44" spans="1:50" x14ac:dyDescent="0.25">
      <c r="A44" s="7">
        <v>527</v>
      </c>
      <c r="B44" s="8" t="s">
        <v>42</v>
      </c>
      <c r="C44" s="13">
        <v>15</v>
      </c>
      <c r="D44" s="11"/>
      <c r="E44" s="13">
        <v>189</v>
      </c>
      <c r="F44" s="11"/>
      <c r="G44" s="14">
        <f t="shared" si="18"/>
        <v>7.9365079365079361E-2</v>
      </c>
      <c r="H44" s="11"/>
      <c r="I44" s="13">
        <v>15</v>
      </c>
      <c r="J44" s="11"/>
      <c r="K44" s="13">
        <v>203</v>
      </c>
      <c r="L44" s="11"/>
      <c r="M44" s="14">
        <f t="shared" si="19"/>
        <v>7.3891625615763554E-2</v>
      </c>
      <c r="N44" s="11"/>
      <c r="O44" s="13">
        <v>23</v>
      </c>
      <c r="P44" s="11"/>
      <c r="Q44" s="13">
        <v>173</v>
      </c>
      <c r="R44" s="11"/>
      <c r="S44" s="14">
        <f t="shared" si="20"/>
        <v>0.13294797687861271</v>
      </c>
      <c r="T44" s="11"/>
      <c r="U44" s="13">
        <v>26</v>
      </c>
      <c r="V44" s="11"/>
      <c r="W44" s="13">
        <v>181</v>
      </c>
      <c r="X44" s="11"/>
      <c r="Y44" s="14">
        <f t="shared" si="21"/>
        <v>0.143646408839779</v>
      </c>
      <c r="Z44" s="11"/>
      <c r="AA44" s="13">
        <v>21</v>
      </c>
      <c r="AB44" s="11"/>
      <c r="AC44" s="13">
        <v>193</v>
      </c>
      <c r="AD44" s="11"/>
      <c r="AE44" s="14">
        <f t="shared" si="4"/>
        <v>0.10880829015544041</v>
      </c>
      <c r="AF44" s="11"/>
      <c r="AG44" s="11"/>
      <c r="AH44" s="13">
        <f t="shared" si="5"/>
        <v>23.333333333333332</v>
      </c>
      <c r="AI44" s="11"/>
      <c r="AJ44" s="13">
        <f t="shared" si="6"/>
        <v>182.33333333333334</v>
      </c>
      <c r="AK44" s="11"/>
      <c r="AL44" s="17">
        <f t="shared" si="7"/>
        <v>0.12846755862461071</v>
      </c>
      <c r="AM44" s="11"/>
      <c r="AN44" s="13">
        <f t="shared" si="8"/>
        <v>-5</v>
      </c>
      <c r="AO44" s="17">
        <f t="shared" si="9"/>
        <v>-0.19230769230769232</v>
      </c>
      <c r="AP44" s="13">
        <f t="shared" si="10"/>
        <v>12</v>
      </c>
      <c r="AQ44" s="17">
        <f t="shared" si="11"/>
        <v>6.6298342541436461E-2</v>
      </c>
      <c r="AR44" s="17">
        <f t="shared" si="12"/>
        <v>-3.4838118684338587E-2</v>
      </c>
      <c r="AS44" s="11"/>
      <c r="AT44" s="13">
        <f t="shared" si="13"/>
        <v>-2</v>
      </c>
      <c r="AU44" s="17">
        <f t="shared" si="14"/>
        <v>-8.6956521739130432E-2</v>
      </c>
      <c r="AV44" s="13">
        <f t="shared" si="15"/>
        <v>20</v>
      </c>
      <c r="AW44" s="17">
        <f t="shared" si="16"/>
        <v>0.11560693641618497</v>
      </c>
      <c r="AX44" s="17">
        <f t="shared" si="17"/>
        <v>-2.4139686723172293E-2</v>
      </c>
    </row>
    <row r="45" spans="1:50" x14ac:dyDescent="0.25">
      <c r="A45" s="7">
        <v>535</v>
      </c>
      <c r="B45" s="8" t="s">
        <v>43</v>
      </c>
      <c r="C45" s="13">
        <v>20</v>
      </c>
      <c r="D45" s="11"/>
      <c r="E45" s="13">
        <v>376</v>
      </c>
      <c r="F45" s="11"/>
      <c r="G45" s="14">
        <f t="shared" si="18"/>
        <v>5.3191489361702128E-2</v>
      </c>
      <c r="H45" s="11"/>
      <c r="I45" s="13">
        <v>30</v>
      </c>
      <c r="J45" s="11"/>
      <c r="K45" s="13">
        <v>381</v>
      </c>
      <c r="L45" s="11"/>
      <c r="M45" s="14">
        <f t="shared" si="19"/>
        <v>7.874015748031496E-2</v>
      </c>
      <c r="N45" s="11"/>
      <c r="O45" s="13">
        <v>20</v>
      </c>
      <c r="P45" s="11"/>
      <c r="Q45" s="13">
        <v>291</v>
      </c>
      <c r="R45" s="11"/>
      <c r="S45" s="14">
        <f t="shared" si="20"/>
        <v>6.8728522336769765E-2</v>
      </c>
      <c r="T45" s="11"/>
      <c r="U45" s="13">
        <v>26</v>
      </c>
      <c r="V45" s="11"/>
      <c r="W45" s="13">
        <v>342</v>
      </c>
      <c r="X45" s="11"/>
      <c r="Y45" s="14">
        <f t="shared" si="21"/>
        <v>7.6023391812865493E-2</v>
      </c>
      <c r="Z45" s="11"/>
      <c r="AA45" s="13">
        <v>21</v>
      </c>
      <c r="AB45" s="11"/>
      <c r="AC45" s="13">
        <v>281</v>
      </c>
      <c r="AD45" s="11"/>
      <c r="AE45" s="14">
        <f t="shared" si="4"/>
        <v>7.4733096085409248E-2</v>
      </c>
      <c r="AF45" s="11"/>
      <c r="AG45" s="11"/>
      <c r="AH45" s="13">
        <f t="shared" si="5"/>
        <v>22.333333333333332</v>
      </c>
      <c r="AI45" s="11"/>
      <c r="AJ45" s="13">
        <f t="shared" si="6"/>
        <v>304.66666666666669</v>
      </c>
      <c r="AK45" s="11"/>
      <c r="AL45" s="17">
        <f t="shared" si="7"/>
        <v>7.3161670078348159E-2</v>
      </c>
      <c r="AM45" s="11"/>
      <c r="AN45" s="13">
        <f t="shared" si="8"/>
        <v>-5</v>
      </c>
      <c r="AO45" s="17">
        <f t="shared" si="9"/>
        <v>-0.19230769230769232</v>
      </c>
      <c r="AP45" s="13">
        <f t="shared" si="10"/>
        <v>-61</v>
      </c>
      <c r="AQ45" s="17">
        <f t="shared" si="11"/>
        <v>-0.17836257309941519</v>
      </c>
      <c r="AR45" s="17">
        <f t="shared" si="12"/>
        <v>-1.2902957274562449E-3</v>
      </c>
      <c r="AS45" s="11"/>
      <c r="AT45" s="13">
        <f t="shared" si="13"/>
        <v>1</v>
      </c>
      <c r="AU45" s="17">
        <f t="shared" si="14"/>
        <v>0.05</v>
      </c>
      <c r="AV45" s="13">
        <f t="shared" si="15"/>
        <v>-10</v>
      </c>
      <c r="AW45" s="17">
        <f t="shared" si="16"/>
        <v>-3.4364261168384883E-2</v>
      </c>
      <c r="AX45" s="17">
        <f t="shared" si="17"/>
        <v>6.0045737486394829E-3</v>
      </c>
    </row>
    <row r="46" spans="1:50" x14ac:dyDescent="0.25">
      <c r="A46" s="7">
        <v>505</v>
      </c>
      <c r="B46" s="8" t="s">
        <v>44</v>
      </c>
      <c r="C46" s="13">
        <v>53</v>
      </c>
      <c r="D46" s="11"/>
      <c r="E46" s="13">
        <v>565</v>
      </c>
      <c r="F46" s="11"/>
      <c r="G46" s="14">
        <f t="shared" si="18"/>
        <v>9.3805309734513273E-2</v>
      </c>
      <c r="H46" s="11"/>
      <c r="I46" s="13">
        <v>69</v>
      </c>
      <c r="J46" s="11"/>
      <c r="K46" s="13">
        <v>515</v>
      </c>
      <c r="L46" s="11"/>
      <c r="M46" s="14">
        <f t="shared" si="19"/>
        <v>0.13398058252427184</v>
      </c>
      <c r="N46" s="11"/>
      <c r="O46" s="13">
        <v>66</v>
      </c>
      <c r="P46" s="11"/>
      <c r="Q46" s="13">
        <v>485</v>
      </c>
      <c r="R46" s="11"/>
      <c r="S46" s="14">
        <f t="shared" si="20"/>
        <v>0.13608247422680411</v>
      </c>
      <c r="T46" s="11"/>
      <c r="U46" s="13">
        <v>66</v>
      </c>
      <c r="V46" s="11"/>
      <c r="W46" s="13">
        <v>470</v>
      </c>
      <c r="X46" s="11"/>
      <c r="Y46" s="14">
        <f t="shared" si="21"/>
        <v>0.14042553191489363</v>
      </c>
      <c r="Z46" s="11"/>
      <c r="AA46" s="13">
        <v>64</v>
      </c>
      <c r="AB46" s="11"/>
      <c r="AC46" s="13">
        <v>472</v>
      </c>
      <c r="AD46" s="11"/>
      <c r="AE46" s="14">
        <f t="shared" si="4"/>
        <v>0.13559322033898305</v>
      </c>
      <c r="AF46" s="11"/>
      <c r="AG46" s="11"/>
      <c r="AH46" s="13">
        <f t="shared" si="5"/>
        <v>65.333333333333329</v>
      </c>
      <c r="AI46" s="11"/>
      <c r="AJ46" s="13">
        <f t="shared" si="6"/>
        <v>475.66666666666669</v>
      </c>
      <c r="AK46" s="11"/>
      <c r="AL46" s="17">
        <f t="shared" si="7"/>
        <v>0.13736707549356028</v>
      </c>
      <c r="AM46" s="11"/>
      <c r="AN46" s="13">
        <f t="shared" si="8"/>
        <v>-2</v>
      </c>
      <c r="AO46" s="17">
        <f t="shared" si="9"/>
        <v>-3.0303030303030304E-2</v>
      </c>
      <c r="AP46" s="13">
        <f t="shared" si="10"/>
        <v>2</v>
      </c>
      <c r="AQ46" s="17">
        <f t="shared" si="11"/>
        <v>4.2553191489361703E-3</v>
      </c>
      <c r="AR46" s="17">
        <f t="shared" si="12"/>
        <v>-4.832311575910575E-3</v>
      </c>
      <c r="AS46" s="11"/>
      <c r="AT46" s="13">
        <f t="shared" si="13"/>
        <v>-2</v>
      </c>
      <c r="AU46" s="17">
        <f t="shared" si="14"/>
        <v>-3.0303030303030304E-2</v>
      </c>
      <c r="AV46" s="13">
        <f t="shared" si="15"/>
        <v>-13</v>
      </c>
      <c r="AW46" s="17">
        <f t="shared" si="16"/>
        <v>-2.6804123711340205E-2</v>
      </c>
      <c r="AX46" s="17">
        <f t="shared" si="17"/>
        <v>-4.8925388782106172E-4</v>
      </c>
    </row>
    <row r="47" spans="1:50" x14ac:dyDescent="0.25">
      <c r="A47" s="7">
        <v>515</v>
      </c>
      <c r="B47" s="8" t="s">
        <v>45</v>
      </c>
      <c r="C47" s="13">
        <v>42</v>
      </c>
      <c r="D47" s="11"/>
      <c r="E47" s="13">
        <v>273</v>
      </c>
      <c r="F47" s="11"/>
      <c r="G47" s="14">
        <f t="shared" si="18"/>
        <v>0.15384615384615385</v>
      </c>
      <c r="H47" s="11"/>
      <c r="I47" s="13">
        <v>17</v>
      </c>
      <c r="J47" s="11"/>
      <c r="K47" s="13">
        <v>318</v>
      </c>
      <c r="L47" s="11"/>
      <c r="M47" s="14">
        <f t="shared" si="19"/>
        <v>5.3459119496855348E-2</v>
      </c>
      <c r="N47" s="11"/>
      <c r="O47" s="13">
        <v>15</v>
      </c>
      <c r="P47" s="11"/>
      <c r="Q47" s="13">
        <v>174</v>
      </c>
      <c r="R47" s="11"/>
      <c r="S47" s="14">
        <f t="shared" si="20"/>
        <v>8.6206896551724144E-2</v>
      </c>
      <c r="T47" s="11"/>
      <c r="U47" s="13">
        <v>10</v>
      </c>
      <c r="V47" s="11"/>
      <c r="W47" s="13">
        <v>225</v>
      </c>
      <c r="X47" s="11"/>
      <c r="Y47" s="14">
        <f t="shared" si="21"/>
        <v>4.4444444444444446E-2</v>
      </c>
      <c r="Z47" s="11"/>
      <c r="AA47" s="13">
        <v>16</v>
      </c>
      <c r="AB47" s="11"/>
      <c r="AC47" s="13">
        <v>217</v>
      </c>
      <c r="AD47" s="11"/>
      <c r="AE47" s="14">
        <f t="shared" si="4"/>
        <v>7.3732718894009217E-2</v>
      </c>
      <c r="AF47" s="11"/>
      <c r="AG47" s="11"/>
      <c r="AH47" s="13">
        <f t="shared" si="5"/>
        <v>13.666666666666666</v>
      </c>
      <c r="AI47" s="11"/>
      <c r="AJ47" s="13">
        <f t="shared" si="6"/>
        <v>205.33333333333334</v>
      </c>
      <c r="AK47" s="11"/>
      <c r="AL47" s="17">
        <f t="shared" si="7"/>
        <v>6.81280199633926E-2</v>
      </c>
      <c r="AM47" s="11"/>
      <c r="AN47" s="13">
        <f t="shared" si="8"/>
        <v>6</v>
      </c>
      <c r="AO47" s="17">
        <f t="shared" si="9"/>
        <v>0.6</v>
      </c>
      <c r="AP47" s="13">
        <f t="shared" si="10"/>
        <v>-8</v>
      </c>
      <c r="AQ47" s="17">
        <f t="shared" si="11"/>
        <v>-3.5555555555555556E-2</v>
      </c>
      <c r="AR47" s="17">
        <f t="shared" si="12"/>
        <v>2.928827444956477E-2</v>
      </c>
      <c r="AS47" s="11"/>
      <c r="AT47" s="13">
        <f t="shared" si="13"/>
        <v>1</v>
      </c>
      <c r="AU47" s="17">
        <f t="shared" si="14"/>
        <v>6.6666666666666666E-2</v>
      </c>
      <c r="AV47" s="13">
        <f t="shared" si="15"/>
        <v>43</v>
      </c>
      <c r="AW47" s="17">
        <f t="shared" si="16"/>
        <v>0.2471264367816092</v>
      </c>
      <c r="AX47" s="17">
        <f t="shared" si="17"/>
        <v>-1.2474177657714927E-2</v>
      </c>
    </row>
    <row r="48" spans="1:50" x14ac:dyDescent="0.25">
      <c r="A48" s="7">
        <v>521</v>
      </c>
      <c r="B48" s="8" t="s">
        <v>46</v>
      </c>
      <c r="C48" s="13">
        <v>25</v>
      </c>
      <c r="D48" s="11"/>
      <c r="E48" s="13">
        <v>429</v>
      </c>
      <c r="F48" s="11"/>
      <c r="G48" s="14">
        <f t="shared" si="18"/>
        <v>5.8275058275058272E-2</v>
      </c>
      <c r="H48" s="11"/>
      <c r="I48" s="13">
        <v>45</v>
      </c>
      <c r="J48" s="11"/>
      <c r="K48" s="13">
        <v>334</v>
      </c>
      <c r="L48" s="11"/>
      <c r="M48" s="14">
        <f t="shared" si="19"/>
        <v>0.1347305389221557</v>
      </c>
      <c r="N48" s="11"/>
      <c r="O48" s="13">
        <v>66</v>
      </c>
      <c r="P48" s="11"/>
      <c r="Q48" s="13">
        <v>567</v>
      </c>
      <c r="R48" s="11"/>
      <c r="S48" s="14">
        <f t="shared" si="20"/>
        <v>0.1164021164021164</v>
      </c>
      <c r="T48" s="11"/>
      <c r="U48" s="13">
        <v>40</v>
      </c>
      <c r="V48" s="11"/>
      <c r="W48" s="13">
        <v>315</v>
      </c>
      <c r="X48" s="11"/>
      <c r="Y48" s="14">
        <f t="shared" si="21"/>
        <v>0.12698412698412698</v>
      </c>
      <c r="Z48" s="11"/>
      <c r="AA48" s="13">
        <v>32</v>
      </c>
      <c r="AB48" s="11"/>
      <c r="AC48" s="13">
        <v>231</v>
      </c>
      <c r="AD48" s="11"/>
      <c r="AE48" s="14">
        <f t="shared" si="4"/>
        <v>0.13852813852813853</v>
      </c>
      <c r="AF48" s="11"/>
      <c r="AG48" s="11"/>
      <c r="AH48" s="13">
        <f t="shared" si="5"/>
        <v>46</v>
      </c>
      <c r="AI48" s="11"/>
      <c r="AJ48" s="13">
        <f t="shared" si="6"/>
        <v>371</v>
      </c>
      <c r="AK48" s="11"/>
      <c r="AL48" s="17">
        <f t="shared" si="7"/>
        <v>0.12730479397146063</v>
      </c>
      <c r="AM48" s="11"/>
      <c r="AN48" s="13">
        <f t="shared" si="8"/>
        <v>-8</v>
      </c>
      <c r="AO48" s="17">
        <f t="shared" si="9"/>
        <v>-0.2</v>
      </c>
      <c r="AP48" s="13">
        <f t="shared" si="10"/>
        <v>-84</v>
      </c>
      <c r="AQ48" s="17">
        <f t="shared" si="11"/>
        <v>-0.26666666666666666</v>
      </c>
      <c r="AR48" s="17">
        <f t="shared" si="12"/>
        <v>1.1544011544011551E-2</v>
      </c>
      <c r="AS48" s="11"/>
      <c r="AT48" s="13">
        <f t="shared" si="13"/>
        <v>-34</v>
      </c>
      <c r="AU48" s="17">
        <f t="shared" si="14"/>
        <v>-0.51515151515151514</v>
      </c>
      <c r="AV48" s="13">
        <f t="shared" si="15"/>
        <v>-336</v>
      </c>
      <c r="AW48" s="17">
        <f t="shared" si="16"/>
        <v>-0.59259259259259256</v>
      </c>
      <c r="AX48" s="17">
        <f t="shared" si="17"/>
        <v>2.2126022126022132E-2</v>
      </c>
    </row>
    <row r="49" spans="1:50" x14ac:dyDescent="0.25">
      <c r="A49" s="7">
        <v>537</v>
      </c>
      <c r="B49" s="8" t="s">
        <v>47</v>
      </c>
      <c r="C49" s="13">
        <v>40</v>
      </c>
      <c r="D49" s="11"/>
      <c r="E49" s="13">
        <v>136</v>
      </c>
      <c r="F49" s="11"/>
      <c r="G49" s="14">
        <f t="shared" si="18"/>
        <v>0.29411764705882354</v>
      </c>
      <c r="H49" s="11"/>
      <c r="I49" s="13">
        <v>74</v>
      </c>
      <c r="J49" s="11"/>
      <c r="K49" s="13">
        <v>454</v>
      </c>
      <c r="L49" s="11"/>
      <c r="M49" s="14">
        <f t="shared" si="19"/>
        <v>0.16299559471365638</v>
      </c>
      <c r="N49" s="11"/>
      <c r="O49" s="13">
        <v>61</v>
      </c>
      <c r="P49" s="11"/>
      <c r="Q49" s="13">
        <v>239</v>
      </c>
      <c r="R49" s="11"/>
      <c r="S49" s="14">
        <f t="shared" si="20"/>
        <v>0.25523012552301255</v>
      </c>
      <c r="T49" s="11"/>
      <c r="U49" s="13">
        <v>56</v>
      </c>
      <c r="V49" s="11"/>
      <c r="W49" s="13">
        <v>205</v>
      </c>
      <c r="X49" s="11"/>
      <c r="Y49" s="14">
        <f t="shared" si="21"/>
        <v>0.27317073170731709</v>
      </c>
      <c r="Z49" s="11"/>
      <c r="AA49" s="13">
        <v>75</v>
      </c>
      <c r="AB49" s="11"/>
      <c r="AC49" s="13">
        <v>314</v>
      </c>
      <c r="AD49" s="11"/>
      <c r="AE49" s="14">
        <f t="shared" si="4"/>
        <v>0.23885350318471338</v>
      </c>
      <c r="AF49" s="11"/>
      <c r="AG49" s="11"/>
      <c r="AH49" s="13">
        <f t="shared" si="5"/>
        <v>64</v>
      </c>
      <c r="AI49" s="11"/>
      <c r="AJ49" s="13">
        <f t="shared" si="6"/>
        <v>252.66666666666666</v>
      </c>
      <c r="AK49" s="11"/>
      <c r="AL49" s="17">
        <f t="shared" si="7"/>
        <v>0.25575145347168099</v>
      </c>
      <c r="AM49" s="11"/>
      <c r="AN49" s="13">
        <f t="shared" si="8"/>
        <v>19</v>
      </c>
      <c r="AO49" s="17">
        <f t="shared" si="9"/>
        <v>0.3392857142857143</v>
      </c>
      <c r="AP49" s="13">
        <f t="shared" si="10"/>
        <v>109</v>
      </c>
      <c r="AQ49" s="17">
        <f t="shared" si="11"/>
        <v>0.53170731707317076</v>
      </c>
      <c r="AR49" s="17">
        <f t="shared" si="12"/>
        <v>-3.4317228522603715E-2</v>
      </c>
      <c r="AS49" s="11"/>
      <c r="AT49" s="13">
        <f t="shared" si="13"/>
        <v>14</v>
      </c>
      <c r="AU49" s="17">
        <f t="shared" si="14"/>
        <v>0.22950819672131148</v>
      </c>
      <c r="AV49" s="13">
        <f t="shared" si="15"/>
        <v>75</v>
      </c>
      <c r="AW49" s="17">
        <f t="shared" si="16"/>
        <v>0.31380753138075312</v>
      </c>
      <c r="AX49" s="17">
        <f t="shared" si="17"/>
        <v>-1.6376622338299174E-2</v>
      </c>
    </row>
    <row r="50" spans="1:50" x14ac:dyDescent="0.25">
      <c r="A50" s="7">
        <v>511</v>
      </c>
      <c r="B50" s="8" t="s">
        <v>48</v>
      </c>
      <c r="C50" s="13">
        <v>36</v>
      </c>
      <c r="D50" s="11"/>
      <c r="E50" s="13">
        <v>458</v>
      </c>
      <c r="F50" s="11"/>
      <c r="G50" s="14">
        <f t="shared" si="18"/>
        <v>7.8602620087336247E-2</v>
      </c>
      <c r="H50" s="11"/>
      <c r="I50" s="13">
        <v>37</v>
      </c>
      <c r="J50" s="11"/>
      <c r="K50" s="13">
        <v>393</v>
      </c>
      <c r="L50" s="11"/>
      <c r="M50" s="14">
        <f t="shared" si="19"/>
        <v>9.4147582697201013E-2</v>
      </c>
      <c r="N50" s="11"/>
      <c r="O50" s="13">
        <v>55</v>
      </c>
      <c r="P50" s="11"/>
      <c r="Q50" s="13">
        <v>361</v>
      </c>
      <c r="R50" s="11"/>
      <c r="S50" s="14">
        <f t="shared" si="20"/>
        <v>0.1523545706371191</v>
      </c>
      <c r="T50" s="11"/>
      <c r="U50" s="13">
        <v>36</v>
      </c>
      <c r="V50" s="11"/>
      <c r="W50" s="13">
        <v>329</v>
      </c>
      <c r="X50" s="11"/>
      <c r="Y50" s="14">
        <f t="shared" si="21"/>
        <v>0.10942249240121581</v>
      </c>
      <c r="Z50" s="11"/>
      <c r="AA50" s="13">
        <v>32</v>
      </c>
      <c r="AB50" s="11"/>
      <c r="AC50" s="13">
        <v>297</v>
      </c>
      <c r="AD50" s="11"/>
      <c r="AE50" s="14">
        <f t="shared" si="4"/>
        <v>0.10774410774410774</v>
      </c>
      <c r="AF50" s="11"/>
      <c r="AG50" s="11"/>
      <c r="AH50" s="13">
        <f t="shared" si="5"/>
        <v>41</v>
      </c>
      <c r="AI50" s="11"/>
      <c r="AJ50" s="13">
        <f t="shared" si="6"/>
        <v>329</v>
      </c>
      <c r="AK50" s="11"/>
      <c r="AL50" s="17">
        <f t="shared" si="7"/>
        <v>0.12317372359414754</v>
      </c>
      <c r="AM50" s="11"/>
      <c r="AN50" s="13">
        <f t="shared" si="8"/>
        <v>-4</v>
      </c>
      <c r="AO50" s="17">
        <f t="shared" si="9"/>
        <v>-0.1111111111111111</v>
      </c>
      <c r="AP50" s="13">
        <f t="shared" si="10"/>
        <v>-32</v>
      </c>
      <c r="AQ50" s="17">
        <f t="shared" si="11"/>
        <v>-9.7264437689969604E-2</v>
      </c>
      <c r="AR50" s="17">
        <f t="shared" si="12"/>
        <v>-1.6783846571080674E-3</v>
      </c>
      <c r="AS50" s="11"/>
      <c r="AT50" s="13">
        <f t="shared" si="13"/>
        <v>-23</v>
      </c>
      <c r="AU50" s="17">
        <f t="shared" si="14"/>
        <v>-0.41818181818181815</v>
      </c>
      <c r="AV50" s="13">
        <f t="shared" si="15"/>
        <v>-64</v>
      </c>
      <c r="AW50" s="17">
        <f t="shared" si="16"/>
        <v>-0.17728531855955679</v>
      </c>
      <c r="AX50" s="17">
        <f t="shared" si="17"/>
        <v>-4.4610462893011363E-2</v>
      </c>
    </row>
    <row r="51" spans="1:50" x14ac:dyDescent="0.25">
      <c r="A51" s="7">
        <v>518</v>
      </c>
      <c r="B51" s="8" t="s">
        <v>49</v>
      </c>
      <c r="C51" s="13">
        <v>22</v>
      </c>
      <c r="D51" s="11"/>
      <c r="E51" s="13">
        <v>181</v>
      </c>
      <c r="F51" s="11"/>
      <c r="G51" s="14">
        <f t="shared" si="18"/>
        <v>0.12154696132596685</v>
      </c>
      <c r="H51" s="11"/>
      <c r="I51" s="13">
        <v>25</v>
      </c>
      <c r="J51" s="11"/>
      <c r="K51" s="13">
        <v>187</v>
      </c>
      <c r="L51" s="11"/>
      <c r="M51" s="14">
        <f t="shared" si="19"/>
        <v>0.13368983957219252</v>
      </c>
      <c r="N51" s="11"/>
      <c r="O51" s="13">
        <v>17</v>
      </c>
      <c r="P51" s="11"/>
      <c r="Q51" s="13">
        <v>127</v>
      </c>
      <c r="R51" s="11"/>
      <c r="S51" s="14">
        <f t="shared" si="20"/>
        <v>0.13385826771653545</v>
      </c>
      <c r="T51" s="11"/>
      <c r="U51" s="13">
        <v>17</v>
      </c>
      <c r="V51" s="11"/>
      <c r="W51" s="13">
        <v>120</v>
      </c>
      <c r="X51" s="11"/>
      <c r="Y51" s="14">
        <f t="shared" si="21"/>
        <v>0.14166666666666666</v>
      </c>
      <c r="Z51" s="11"/>
      <c r="AA51" s="13">
        <v>15</v>
      </c>
      <c r="AB51" s="11"/>
      <c r="AC51" s="13">
        <v>108</v>
      </c>
      <c r="AD51" s="11"/>
      <c r="AE51" s="14">
        <f t="shared" si="4"/>
        <v>0.1388888888888889</v>
      </c>
      <c r="AF51" s="11"/>
      <c r="AG51" s="11"/>
      <c r="AH51" s="13">
        <f t="shared" si="5"/>
        <v>16.333333333333332</v>
      </c>
      <c r="AI51" s="11"/>
      <c r="AJ51" s="13">
        <f t="shared" si="6"/>
        <v>118.33333333333333</v>
      </c>
      <c r="AK51" s="11"/>
      <c r="AL51" s="17">
        <f t="shared" si="7"/>
        <v>0.13813794109069699</v>
      </c>
      <c r="AM51" s="11"/>
      <c r="AN51" s="13">
        <f t="shared" si="8"/>
        <v>-2</v>
      </c>
      <c r="AO51" s="17">
        <f t="shared" si="9"/>
        <v>-0.11764705882352941</v>
      </c>
      <c r="AP51" s="13">
        <f t="shared" si="10"/>
        <v>-12</v>
      </c>
      <c r="AQ51" s="17">
        <f t="shared" si="11"/>
        <v>-0.1</v>
      </c>
      <c r="AR51" s="17">
        <f t="shared" si="12"/>
        <v>-2.7777777777777679E-3</v>
      </c>
      <c r="AS51" s="11"/>
      <c r="AT51" s="13">
        <f t="shared" si="13"/>
        <v>-2</v>
      </c>
      <c r="AU51" s="17">
        <f t="shared" si="14"/>
        <v>-0.11764705882352941</v>
      </c>
      <c r="AV51" s="13">
        <f t="shared" si="15"/>
        <v>-19</v>
      </c>
      <c r="AW51" s="17">
        <f t="shared" si="16"/>
        <v>-0.14960629921259844</v>
      </c>
      <c r="AX51" s="17">
        <f t="shared" si="17"/>
        <v>5.03062117235345E-3</v>
      </c>
    </row>
    <row r="52" spans="1:50" x14ac:dyDescent="0.25">
      <c r="A52" s="7">
        <v>506</v>
      </c>
      <c r="B52" s="8" t="s">
        <v>50</v>
      </c>
      <c r="C52" s="13">
        <v>20</v>
      </c>
      <c r="D52" s="11"/>
      <c r="E52" s="13">
        <v>270</v>
      </c>
      <c r="F52" s="11"/>
      <c r="G52" s="14">
        <f t="shared" si="18"/>
        <v>7.407407407407407E-2</v>
      </c>
      <c r="H52" s="11"/>
      <c r="I52" s="13">
        <v>26</v>
      </c>
      <c r="J52" s="11"/>
      <c r="K52" s="13">
        <v>267</v>
      </c>
      <c r="L52" s="11"/>
      <c r="M52" s="14">
        <f t="shared" si="19"/>
        <v>9.7378277153558054E-2</v>
      </c>
      <c r="N52" s="11"/>
      <c r="O52" s="13">
        <v>34</v>
      </c>
      <c r="P52" s="11"/>
      <c r="Q52" s="13">
        <v>264</v>
      </c>
      <c r="R52" s="11"/>
      <c r="S52" s="14">
        <f t="shared" si="20"/>
        <v>0.12878787878787878</v>
      </c>
      <c r="T52" s="11"/>
      <c r="U52" s="13">
        <v>21</v>
      </c>
      <c r="V52" s="11"/>
      <c r="W52" s="13">
        <v>206</v>
      </c>
      <c r="X52" s="11"/>
      <c r="Y52" s="14">
        <f t="shared" si="21"/>
        <v>0.10194174757281553</v>
      </c>
      <c r="Z52" s="11"/>
      <c r="AA52" s="13">
        <v>16</v>
      </c>
      <c r="AB52" s="11"/>
      <c r="AC52" s="13">
        <v>211</v>
      </c>
      <c r="AD52" s="11"/>
      <c r="AE52" s="14">
        <f t="shared" si="4"/>
        <v>7.582938388625593E-2</v>
      </c>
      <c r="AF52" s="11"/>
      <c r="AG52" s="11"/>
      <c r="AH52" s="13">
        <f t="shared" si="5"/>
        <v>23.666666666666668</v>
      </c>
      <c r="AI52" s="11"/>
      <c r="AJ52" s="13">
        <f t="shared" si="6"/>
        <v>227</v>
      </c>
      <c r="AK52" s="11"/>
      <c r="AL52" s="17">
        <f t="shared" si="7"/>
        <v>0.10218633674898342</v>
      </c>
      <c r="AM52" s="11"/>
      <c r="AN52" s="13">
        <f t="shared" si="8"/>
        <v>-5</v>
      </c>
      <c r="AO52" s="17">
        <f t="shared" si="9"/>
        <v>-0.23809523809523808</v>
      </c>
      <c r="AP52" s="13">
        <f t="shared" si="10"/>
        <v>5</v>
      </c>
      <c r="AQ52" s="17">
        <f t="shared" si="11"/>
        <v>2.4271844660194174E-2</v>
      </c>
      <c r="AR52" s="17">
        <f t="shared" si="12"/>
        <v>-2.61123636865596E-2</v>
      </c>
      <c r="AS52" s="11"/>
      <c r="AT52" s="13">
        <f t="shared" si="13"/>
        <v>-18</v>
      </c>
      <c r="AU52" s="17">
        <f t="shared" si="14"/>
        <v>-0.52941176470588236</v>
      </c>
      <c r="AV52" s="13">
        <f t="shared" si="15"/>
        <v>-53</v>
      </c>
      <c r="AW52" s="17">
        <f t="shared" si="16"/>
        <v>-0.20075757575757575</v>
      </c>
      <c r="AX52" s="17">
        <f t="shared" si="17"/>
        <v>-5.2958494901622855E-2</v>
      </c>
    </row>
    <row r="53" spans="1:50" x14ac:dyDescent="0.25">
      <c r="A53" s="7">
        <v>531</v>
      </c>
      <c r="B53" s="8" t="s">
        <v>51</v>
      </c>
      <c r="C53" s="13">
        <v>4</v>
      </c>
      <c r="D53" s="11"/>
      <c r="E53" s="13">
        <v>171</v>
      </c>
      <c r="F53" s="11"/>
      <c r="G53" s="14">
        <f t="shared" si="18"/>
        <v>2.3391812865497075E-2</v>
      </c>
      <c r="H53" s="11"/>
      <c r="I53" s="13">
        <v>3</v>
      </c>
      <c r="J53" s="11"/>
      <c r="K53" s="13">
        <v>189</v>
      </c>
      <c r="L53" s="11"/>
      <c r="M53" s="14">
        <f t="shared" si="19"/>
        <v>1.5873015873015872E-2</v>
      </c>
      <c r="N53" s="11"/>
      <c r="O53" s="13">
        <v>5</v>
      </c>
      <c r="P53" s="11"/>
      <c r="Q53" s="13">
        <v>160</v>
      </c>
      <c r="R53" s="11"/>
      <c r="S53" s="14">
        <f t="shared" si="20"/>
        <v>3.125E-2</v>
      </c>
      <c r="T53" s="11"/>
      <c r="U53" s="13">
        <v>7</v>
      </c>
      <c r="V53" s="11"/>
      <c r="W53" s="13">
        <v>159</v>
      </c>
      <c r="X53" s="11"/>
      <c r="Y53" s="14">
        <f t="shared" si="21"/>
        <v>4.40251572327044E-2</v>
      </c>
      <c r="Z53" s="11"/>
      <c r="AA53" s="13">
        <v>11</v>
      </c>
      <c r="AB53" s="11"/>
      <c r="AC53" s="13">
        <v>162</v>
      </c>
      <c r="AD53" s="11"/>
      <c r="AE53" s="14">
        <f t="shared" si="4"/>
        <v>6.7901234567901231E-2</v>
      </c>
      <c r="AF53" s="11"/>
      <c r="AG53" s="11"/>
      <c r="AH53" s="13">
        <f t="shared" si="5"/>
        <v>7.666666666666667</v>
      </c>
      <c r="AI53" s="11"/>
      <c r="AJ53" s="13">
        <f t="shared" si="6"/>
        <v>160.33333333333334</v>
      </c>
      <c r="AK53" s="11"/>
      <c r="AL53" s="17">
        <f t="shared" si="7"/>
        <v>4.772546393353521E-2</v>
      </c>
      <c r="AM53" s="11"/>
      <c r="AN53" s="13">
        <f t="shared" si="8"/>
        <v>4</v>
      </c>
      <c r="AO53" s="17">
        <f t="shared" si="9"/>
        <v>0.5714285714285714</v>
      </c>
      <c r="AP53" s="13">
        <f t="shared" si="10"/>
        <v>3</v>
      </c>
      <c r="AQ53" s="17">
        <f t="shared" si="11"/>
        <v>1.8867924528301886E-2</v>
      </c>
      <c r="AR53" s="17">
        <f t="shared" si="12"/>
        <v>2.3876077335196831E-2</v>
      </c>
      <c r="AS53" s="11"/>
      <c r="AT53" s="13">
        <f t="shared" si="13"/>
        <v>6</v>
      </c>
      <c r="AU53" s="17">
        <f t="shared" si="14"/>
        <v>1.2</v>
      </c>
      <c r="AV53" s="13">
        <f t="shared" si="15"/>
        <v>2</v>
      </c>
      <c r="AW53" s="17">
        <f t="shared" si="16"/>
        <v>1.2500000000000001E-2</v>
      </c>
      <c r="AX53" s="17">
        <f t="shared" si="17"/>
        <v>3.6651234567901231E-2</v>
      </c>
    </row>
    <row r="54" spans="1:50" x14ac:dyDescent="0.25">
      <c r="A54" s="7">
        <v>510</v>
      </c>
      <c r="B54" s="8" t="s">
        <v>52</v>
      </c>
      <c r="C54" s="13">
        <v>15</v>
      </c>
      <c r="D54" s="11"/>
      <c r="E54" s="13">
        <v>165</v>
      </c>
      <c r="F54" s="11"/>
      <c r="G54" s="14">
        <f t="shared" si="18"/>
        <v>9.0909090909090912E-2</v>
      </c>
      <c r="H54" s="11"/>
      <c r="I54" s="13">
        <v>14</v>
      </c>
      <c r="J54" s="11"/>
      <c r="K54" s="13">
        <v>87</v>
      </c>
      <c r="L54" s="11"/>
      <c r="M54" s="14">
        <f t="shared" si="19"/>
        <v>0.16091954022988506</v>
      </c>
      <c r="N54" s="11"/>
      <c r="O54" s="13">
        <v>21</v>
      </c>
      <c r="P54" s="11"/>
      <c r="Q54" s="13">
        <v>163</v>
      </c>
      <c r="R54" s="11"/>
      <c r="S54" s="14">
        <f t="shared" si="20"/>
        <v>0.12883435582822086</v>
      </c>
      <c r="T54" s="11"/>
      <c r="U54" s="13">
        <v>22</v>
      </c>
      <c r="V54" s="11"/>
      <c r="W54" s="13">
        <v>156</v>
      </c>
      <c r="X54" s="11"/>
      <c r="Y54" s="14">
        <f t="shared" si="21"/>
        <v>0.14102564102564102</v>
      </c>
      <c r="Z54" s="11"/>
      <c r="AA54" s="13">
        <v>15</v>
      </c>
      <c r="AB54" s="11"/>
      <c r="AC54" s="13">
        <v>138</v>
      </c>
      <c r="AD54" s="11"/>
      <c r="AE54" s="14">
        <f t="shared" si="4"/>
        <v>0.10869565217391304</v>
      </c>
      <c r="AF54" s="11"/>
      <c r="AG54" s="11"/>
      <c r="AH54" s="13">
        <f t="shared" si="5"/>
        <v>19.333333333333332</v>
      </c>
      <c r="AI54" s="11"/>
      <c r="AJ54" s="13">
        <f t="shared" si="6"/>
        <v>152.33333333333334</v>
      </c>
      <c r="AK54" s="11"/>
      <c r="AL54" s="17">
        <f t="shared" si="7"/>
        <v>0.12618521634259164</v>
      </c>
      <c r="AM54" s="11"/>
      <c r="AN54" s="13">
        <f t="shared" si="8"/>
        <v>-7</v>
      </c>
      <c r="AO54" s="17">
        <f t="shared" si="9"/>
        <v>-0.31818181818181818</v>
      </c>
      <c r="AP54" s="13">
        <f t="shared" si="10"/>
        <v>-18</v>
      </c>
      <c r="AQ54" s="17">
        <f t="shared" si="11"/>
        <v>-0.11538461538461539</v>
      </c>
      <c r="AR54" s="17">
        <f t="shared" si="12"/>
        <v>-3.2329988851727984E-2</v>
      </c>
      <c r="AS54" s="11"/>
      <c r="AT54" s="13">
        <f t="shared" si="13"/>
        <v>-6</v>
      </c>
      <c r="AU54" s="17">
        <f t="shared" si="14"/>
        <v>-0.2857142857142857</v>
      </c>
      <c r="AV54" s="13">
        <f t="shared" si="15"/>
        <v>-25</v>
      </c>
      <c r="AW54" s="17">
        <f t="shared" si="16"/>
        <v>-0.15337423312883436</v>
      </c>
      <c r="AX54" s="17">
        <f t="shared" si="17"/>
        <v>-2.0138703654307824E-2</v>
      </c>
    </row>
    <row r="55" spans="1:50" x14ac:dyDescent="0.25">
      <c r="A55" s="7">
        <v>533</v>
      </c>
      <c r="B55" s="8" t="s">
        <v>53</v>
      </c>
      <c r="C55" s="13">
        <v>9</v>
      </c>
      <c r="D55" s="11"/>
      <c r="E55" s="13">
        <v>102</v>
      </c>
      <c r="F55" s="11"/>
      <c r="G55" s="14">
        <f t="shared" si="18"/>
        <v>8.8235294117647065E-2</v>
      </c>
      <c r="H55" s="11"/>
      <c r="I55" s="13">
        <v>16</v>
      </c>
      <c r="J55" s="11"/>
      <c r="K55" s="13">
        <v>135</v>
      </c>
      <c r="L55" s="11"/>
      <c r="M55" s="14">
        <f t="shared" si="19"/>
        <v>0.11851851851851852</v>
      </c>
      <c r="N55" s="11"/>
      <c r="O55" s="13">
        <v>21</v>
      </c>
      <c r="P55" s="11"/>
      <c r="Q55" s="13">
        <v>121</v>
      </c>
      <c r="R55" s="11"/>
      <c r="S55" s="14">
        <f t="shared" si="20"/>
        <v>0.17355371900826447</v>
      </c>
      <c r="T55" s="11"/>
      <c r="U55" s="13">
        <v>14</v>
      </c>
      <c r="V55" s="11"/>
      <c r="W55" s="13">
        <v>102</v>
      </c>
      <c r="X55" s="11"/>
      <c r="Y55" s="14">
        <f t="shared" si="21"/>
        <v>0.13725490196078433</v>
      </c>
      <c r="Z55" s="11"/>
      <c r="AA55" s="13">
        <v>6</v>
      </c>
      <c r="AB55" s="11"/>
      <c r="AC55" s="13">
        <v>106</v>
      </c>
      <c r="AD55" s="11"/>
      <c r="AE55" s="14">
        <f t="shared" si="4"/>
        <v>5.6603773584905662E-2</v>
      </c>
      <c r="AF55" s="11"/>
      <c r="AG55" s="11"/>
      <c r="AH55" s="13">
        <f t="shared" si="5"/>
        <v>13.666666666666666</v>
      </c>
      <c r="AI55" s="11"/>
      <c r="AJ55" s="13">
        <f t="shared" si="6"/>
        <v>109.66666666666667</v>
      </c>
      <c r="AK55" s="11"/>
      <c r="AL55" s="17">
        <f t="shared" si="7"/>
        <v>0.12247079818465149</v>
      </c>
      <c r="AM55" s="11"/>
      <c r="AN55" s="13">
        <f t="shared" si="8"/>
        <v>-8</v>
      </c>
      <c r="AO55" s="17">
        <f t="shared" si="9"/>
        <v>-0.5714285714285714</v>
      </c>
      <c r="AP55" s="13">
        <f t="shared" si="10"/>
        <v>4</v>
      </c>
      <c r="AQ55" s="17">
        <f t="shared" si="11"/>
        <v>3.9215686274509803E-2</v>
      </c>
      <c r="AR55" s="17">
        <f t="shared" si="12"/>
        <v>-8.0651128375878664E-2</v>
      </c>
      <c r="AS55" s="11"/>
      <c r="AT55" s="13">
        <f t="shared" si="13"/>
        <v>-15</v>
      </c>
      <c r="AU55" s="17">
        <f t="shared" si="14"/>
        <v>-0.7142857142857143</v>
      </c>
      <c r="AV55" s="13">
        <f t="shared" si="15"/>
        <v>-15</v>
      </c>
      <c r="AW55" s="17">
        <f t="shared" si="16"/>
        <v>-0.12396694214876033</v>
      </c>
      <c r="AX55" s="17">
        <f t="shared" si="17"/>
        <v>-0.11694994542335881</v>
      </c>
    </row>
    <row r="56" spans="1:50" x14ac:dyDescent="0.25">
      <c r="A56" s="7">
        <v>522</v>
      </c>
      <c r="B56" s="8" t="s">
        <v>54</v>
      </c>
      <c r="C56" s="13">
        <v>106</v>
      </c>
      <c r="D56" s="11"/>
      <c r="E56" s="13">
        <v>695</v>
      </c>
      <c r="F56" s="11"/>
      <c r="G56" s="14">
        <f t="shared" si="18"/>
        <v>0.15251798561151078</v>
      </c>
      <c r="H56" s="11"/>
      <c r="I56" s="13">
        <v>96</v>
      </c>
      <c r="J56" s="11"/>
      <c r="K56" s="13">
        <v>650</v>
      </c>
      <c r="L56" s="11"/>
      <c r="M56" s="14">
        <f t="shared" si="19"/>
        <v>0.14769230769230771</v>
      </c>
      <c r="N56" s="11"/>
      <c r="O56" s="13">
        <v>97</v>
      </c>
      <c r="P56" s="11"/>
      <c r="Q56" s="13">
        <v>561</v>
      </c>
      <c r="R56" s="11"/>
      <c r="S56" s="14">
        <f t="shared" si="20"/>
        <v>0.17290552584670232</v>
      </c>
      <c r="T56" s="11"/>
      <c r="U56" s="13">
        <v>87</v>
      </c>
      <c r="V56" s="11"/>
      <c r="W56" s="13">
        <v>521</v>
      </c>
      <c r="X56" s="11"/>
      <c r="Y56" s="14">
        <f t="shared" si="21"/>
        <v>0.16698656429942418</v>
      </c>
      <c r="Z56" s="11"/>
      <c r="AA56" s="13">
        <v>81</v>
      </c>
      <c r="AB56" s="11"/>
      <c r="AC56" s="13">
        <v>471</v>
      </c>
      <c r="AD56" s="11"/>
      <c r="AE56" s="14">
        <f t="shared" si="4"/>
        <v>0.17197452229299362</v>
      </c>
      <c r="AF56" s="11"/>
      <c r="AG56" s="11"/>
      <c r="AH56" s="13">
        <f t="shared" si="5"/>
        <v>88.333333333333329</v>
      </c>
      <c r="AI56" s="11"/>
      <c r="AJ56" s="13">
        <f t="shared" si="6"/>
        <v>517.66666666666663</v>
      </c>
      <c r="AK56" s="11"/>
      <c r="AL56" s="17">
        <f t="shared" si="7"/>
        <v>0.17062220414637339</v>
      </c>
      <c r="AM56" s="11"/>
      <c r="AN56" s="13">
        <f t="shared" si="8"/>
        <v>-6</v>
      </c>
      <c r="AO56" s="17">
        <f t="shared" si="9"/>
        <v>-6.8965517241379309E-2</v>
      </c>
      <c r="AP56" s="13">
        <f t="shared" si="10"/>
        <v>-50</v>
      </c>
      <c r="AQ56" s="17">
        <f t="shared" si="11"/>
        <v>-9.5969289827255277E-2</v>
      </c>
      <c r="AR56" s="17">
        <f t="shared" si="12"/>
        <v>4.9879579935694363E-3</v>
      </c>
      <c r="AS56" s="11"/>
      <c r="AT56" s="13">
        <f t="shared" si="13"/>
        <v>-16</v>
      </c>
      <c r="AU56" s="17">
        <f t="shared" si="14"/>
        <v>-0.16494845360824742</v>
      </c>
      <c r="AV56" s="13">
        <f t="shared" si="15"/>
        <v>-90</v>
      </c>
      <c r="AW56" s="17">
        <f t="shared" si="16"/>
        <v>-0.16042780748663102</v>
      </c>
      <c r="AX56" s="17">
        <f t="shared" si="17"/>
        <v>-9.3100355370870358E-4</v>
      </c>
    </row>
    <row r="57" spans="1:50" x14ac:dyDescent="0.25">
      <c r="A57" s="7">
        <v>534</v>
      </c>
      <c r="B57" s="8" t="s">
        <v>55</v>
      </c>
      <c r="C57" s="13">
        <v>2</v>
      </c>
      <c r="D57" s="11"/>
      <c r="E57" s="13">
        <v>73</v>
      </c>
      <c r="F57" s="11"/>
      <c r="G57" s="14">
        <f t="shared" si="18"/>
        <v>2.7397260273972601E-2</v>
      </c>
      <c r="H57" s="11"/>
      <c r="I57" s="13">
        <v>3</v>
      </c>
      <c r="J57" s="11"/>
      <c r="K57" s="13">
        <v>46</v>
      </c>
      <c r="L57" s="11"/>
      <c r="M57" s="14">
        <f t="shared" si="19"/>
        <v>6.5217391304347824E-2</v>
      </c>
      <c r="N57" s="11"/>
      <c r="O57" s="13">
        <v>4</v>
      </c>
      <c r="P57" s="11"/>
      <c r="Q57" s="13">
        <v>79</v>
      </c>
      <c r="R57" s="11"/>
      <c r="S57" s="14">
        <f t="shared" si="20"/>
        <v>5.0632911392405063E-2</v>
      </c>
      <c r="T57" s="11"/>
      <c r="U57" s="13">
        <v>9</v>
      </c>
      <c r="V57" s="11"/>
      <c r="W57" s="13">
        <v>114</v>
      </c>
      <c r="X57" s="11"/>
      <c r="Y57" s="14">
        <f t="shared" si="21"/>
        <v>7.8947368421052627E-2</v>
      </c>
      <c r="Z57" s="11"/>
      <c r="AA57" s="13">
        <v>12</v>
      </c>
      <c r="AB57" s="11"/>
      <c r="AC57" s="13">
        <v>99</v>
      </c>
      <c r="AD57" s="11"/>
      <c r="AE57" s="14">
        <f t="shared" si="4"/>
        <v>0.12121212121212122</v>
      </c>
      <c r="AF57" s="11"/>
      <c r="AG57" s="11"/>
      <c r="AH57" s="13">
        <f t="shared" si="5"/>
        <v>8.3333333333333339</v>
      </c>
      <c r="AI57" s="11"/>
      <c r="AJ57" s="13">
        <f t="shared" si="6"/>
        <v>97.333333333333329</v>
      </c>
      <c r="AK57" s="11"/>
      <c r="AL57" s="17">
        <f t="shared" si="7"/>
        <v>8.3597467008526313E-2</v>
      </c>
      <c r="AM57" s="11"/>
      <c r="AN57" s="13">
        <f t="shared" si="8"/>
        <v>3</v>
      </c>
      <c r="AO57" s="17">
        <f t="shared" si="9"/>
        <v>0.33333333333333331</v>
      </c>
      <c r="AP57" s="13">
        <f t="shared" si="10"/>
        <v>-15</v>
      </c>
      <c r="AQ57" s="17">
        <f t="shared" si="11"/>
        <v>-0.13157894736842105</v>
      </c>
      <c r="AR57" s="17">
        <f t="shared" si="12"/>
        <v>4.2264752791068588E-2</v>
      </c>
      <c r="AS57" s="11"/>
      <c r="AT57" s="13">
        <f t="shared" si="13"/>
        <v>8</v>
      </c>
      <c r="AU57" s="17">
        <f t="shared" si="14"/>
        <v>2</v>
      </c>
      <c r="AV57" s="13">
        <f t="shared" si="15"/>
        <v>20</v>
      </c>
      <c r="AW57" s="17">
        <f t="shared" si="16"/>
        <v>0.25316455696202533</v>
      </c>
      <c r="AX57" s="17">
        <f t="shared" si="17"/>
        <v>7.057920981971616E-2</v>
      </c>
    </row>
    <row r="58" spans="1:50" x14ac:dyDescent="0.25">
      <c r="A58" s="7">
        <v>504</v>
      </c>
      <c r="B58" s="8" t="s">
        <v>56</v>
      </c>
      <c r="C58" s="13">
        <v>39</v>
      </c>
      <c r="D58" s="11"/>
      <c r="E58" s="13">
        <v>275</v>
      </c>
      <c r="F58" s="11"/>
      <c r="G58" s="14">
        <f t="shared" si="18"/>
        <v>0.14181818181818182</v>
      </c>
      <c r="H58" s="11"/>
      <c r="I58" s="13">
        <v>35</v>
      </c>
      <c r="J58" s="11"/>
      <c r="K58" s="13">
        <v>249</v>
      </c>
      <c r="L58" s="11"/>
      <c r="M58" s="14">
        <f t="shared" si="19"/>
        <v>0.14056224899598393</v>
      </c>
      <c r="N58" s="11"/>
      <c r="O58" s="13">
        <v>47</v>
      </c>
      <c r="P58" s="11"/>
      <c r="Q58" s="13">
        <v>271</v>
      </c>
      <c r="R58" s="11"/>
      <c r="S58" s="14">
        <f t="shared" si="20"/>
        <v>0.17343173431734318</v>
      </c>
      <c r="T58" s="11"/>
      <c r="U58" s="13">
        <v>43</v>
      </c>
      <c r="V58" s="11"/>
      <c r="W58" s="13">
        <v>283</v>
      </c>
      <c r="X58" s="11"/>
      <c r="Y58" s="14">
        <f t="shared" si="21"/>
        <v>0.1519434628975265</v>
      </c>
      <c r="Z58" s="11"/>
      <c r="AA58" s="13">
        <v>24</v>
      </c>
      <c r="AB58" s="11"/>
      <c r="AC58" s="13">
        <v>257</v>
      </c>
      <c r="AD58" s="11"/>
      <c r="AE58" s="14">
        <f t="shared" si="4"/>
        <v>9.3385214007782102E-2</v>
      </c>
      <c r="AF58" s="11"/>
      <c r="AG58" s="11"/>
      <c r="AH58" s="13">
        <f t="shared" si="5"/>
        <v>38</v>
      </c>
      <c r="AI58" s="11"/>
      <c r="AJ58" s="13">
        <f t="shared" si="6"/>
        <v>270.33333333333331</v>
      </c>
      <c r="AK58" s="11"/>
      <c r="AL58" s="17">
        <f t="shared" si="7"/>
        <v>0.13958680374088392</v>
      </c>
      <c r="AM58" s="11"/>
      <c r="AN58" s="13">
        <f t="shared" si="8"/>
        <v>-19</v>
      </c>
      <c r="AO58" s="17">
        <f t="shared" si="9"/>
        <v>-0.44186046511627908</v>
      </c>
      <c r="AP58" s="13">
        <f t="shared" si="10"/>
        <v>-26</v>
      </c>
      <c r="AQ58" s="17">
        <f t="shared" si="11"/>
        <v>-9.187279151943463E-2</v>
      </c>
      <c r="AR58" s="17">
        <f t="shared" si="12"/>
        <v>-5.8558248889744396E-2</v>
      </c>
      <c r="AS58" s="11"/>
      <c r="AT58" s="13">
        <f t="shared" si="13"/>
        <v>-23</v>
      </c>
      <c r="AU58" s="17">
        <f t="shared" si="14"/>
        <v>-0.48936170212765956</v>
      </c>
      <c r="AV58" s="13">
        <f t="shared" si="15"/>
        <v>-14</v>
      </c>
      <c r="AW58" s="17">
        <f t="shared" si="16"/>
        <v>-5.1660516605166053E-2</v>
      </c>
      <c r="AX58" s="17">
        <f t="shared" si="17"/>
        <v>-8.0046520309561081E-2</v>
      </c>
    </row>
    <row r="59" spans="1:50" x14ac:dyDescent="0.25">
      <c r="A59" s="7">
        <v>516</v>
      </c>
      <c r="B59" s="8" t="s">
        <v>57</v>
      </c>
      <c r="C59" s="13">
        <v>27</v>
      </c>
      <c r="D59" s="11"/>
      <c r="E59" s="13">
        <v>462</v>
      </c>
      <c r="F59" s="11"/>
      <c r="G59" s="14">
        <f t="shared" si="18"/>
        <v>5.844155844155844E-2</v>
      </c>
      <c r="H59" s="11"/>
      <c r="I59" s="13">
        <v>43</v>
      </c>
      <c r="J59" s="11"/>
      <c r="K59" s="13">
        <v>419</v>
      </c>
      <c r="L59" s="11"/>
      <c r="M59" s="14">
        <f t="shared" si="19"/>
        <v>0.1026252983293556</v>
      </c>
      <c r="N59" s="11"/>
      <c r="O59" s="13">
        <v>32</v>
      </c>
      <c r="P59" s="11"/>
      <c r="Q59" s="13">
        <v>366</v>
      </c>
      <c r="R59" s="11"/>
      <c r="S59" s="14">
        <f t="shared" si="20"/>
        <v>8.7431693989071038E-2</v>
      </c>
      <c r="T59" s="11"/>
      <c r="U59" s="13">
        <v>21</v>
      </c>
      <c r="V59" s="11"/>
      <c r="W59" s="13">
        <v>321</v>
      </c>
      <c r="X59" s="11"/>
      <c r="Y59" s="14">
        <f t="shared" si="21"/>
        <v>6.5420560747663545E-2</v>
      </c>
      <c r="Z59" s="11"/>
      <c r="AA59" s="13">
        <v>40</v>
      </c>
      <c r="AB59" s="11"/>
      <c r="AC59" s="13">
        <v>323</v>
      </c>
      <c r="AD59" s="11"/>
      <c r="AE59" s="14">
        <f t="shared" si="4"/>
        <v>0.1238390092879257</v>
      </c>
      <c r="AF59" s="11"/>
      <c r="AG59" s="11"/>
      <c r="AH59" s="13">
        <f t="shared" si="5"/>
        <v>31</v>
      </c>
      <c r="AI59" s="11"/>
      <c r="AJ59" s="13">
        <f t="shared" si="6"/>
        <v>336.66666666666669</v>
      </c>
      <c r="AK59" s="11"/>
      <c r="AL59" s="17">
        <f t="shared" si="7"/>
        <v>9.2230421341553417E-2</v>
      </c>
      <c r="AM59" s="11"/>
      <c r="AN59" s="13">
        <f t="shared" si="8"/>
        <v>19</v>
      </c>
      <c r="AO59" s="17">
        <f t="shared" si="9"/>
        <v>0.90476190476190477</v>
      </c>
      <c r="AP59" s="13">
        <f t="shared" si="10"/>
        <v>2</v>
      </c>
      <c r="AQ59" s="17">
        <f t="shared" si="11"/>
        <v>6.2305295950155761E-3</v>
      </c>
      <c r="AR59" s="17">
        <f t="shared" si="12"/>
        <v>5.8418448540262152E-2</v>
      </c>
      <c r="AS59" s="11"/>
      <c r="AT59" s="13">
        <f t="shared" si="13"/>
        <v>8</v>
      </c>
      <c r="AU59" s="17">
        <f t="shared" si="14"/>
        <v>0.25</v>
      </c>
      <c r="AV59" s="13">
        <f t="shared" si="15"/>
        <v>-43</v>
      </c>
      <c r="AW59" s="17">
        <f t="shared" si="16"/>
        <v>-0.11748633879781421</v>
      </c>
      <c r="AX59" s="17">
        <f t="shared" si="17"/>
        <v>3.6407315298854659E-2</v>
      </c>
    </row>
    <row r="60" spans="1:50" x14ac:dyDescent="0.25">
      <c r="A60" s="7">
        <v>539</v>
      </c>
      <c r="B60" s="8" t="s">
        <v>58</v>
      </c>
      <c r="C60" s="18">
        <v>13</v>
      </c>
      <c r="D60" s="16"/>
      <c r="E60" s="18">
        <v>150</v>
      </c>
      <c r="F60" s="16"/>
      <c r="G60" s="19">
        <f t="shared" si="18"/>
        <v>8.666666666666667E-2</v>
      </c>
      <c r="H60" s="16"/>
      <c r="I60" s="18">
        <v>17</v>
      </c>
      <c r="J60" s="16"/>
      <c r="K60" s="18">
        <v>152</v>
      </c>
      <c r="L60" s="16"/>
      <c r="M60" s="19">
        <f t="shared" si="19"/>
        <v>0.1118421052631579</v>
      </c>
      <c r="N60" s="16"/>
      <c r="O60" s="18">
        <v>13</v>
      </c>
      <c r="P60" s="16"/>
      <c r="Q60" s="18">
        <v>129</v>
      </c>
      <c r="R60" s="16"/>
      <c r="S60" s="19">
        <f t="shared" si="20"/>
        <v>0.10077519379844961</v>
      </c>
      <c r="T60" s="16"/>
      <c r="U60" s="18">
        <v>23</v>
      </c>
      <c r="V60" s="16"/>
      <c r="W60" s="18">
        <v>142</v>
      </c>
      <c r="X60" s="16"/>
      <c r="Y60" s="19">
        <f t="shared" si="21"/>
        <v>0.1619718309859155</v>
      </c>
      <c r="Z60" s="16"/>
      <c r="AA60" s="18">
        <v>17</v>
      </c>
      <c r="AB60" s="16"/>
      <c r="AC60" s="18">
        <v>109</v>
      </c>
      <c r="AD60" s="16"/>
      <c r="AE60" s="19">
        <f t="shared" si="4"/>
        <v>0.15596330275229359</v>
      </c>
      <c r="AF60" s="16"/>
      <c r="AG60" s="16"/>
      <c r="AH60" s="18">
        <f t="shared" si="5"/>
        <v>17.666666666666668</v>
      </c>
      <c r="AI60" s="16"/>
      <c r="AJ60" s="18">
        <f t="shared" si="6"/>
        <v>126.66666666666667</v>
      </c>
      <c r="AK60" s="16"/>
      <c r="AL60" s="20">
        <f t="shared" si="7"/>
        <v>0.13957010917888624</v>
      </c>
      <c r="AM60" s="16"/>
      <c r="AN60" s="18">
        <f t="shared" si="8"/>
        <v>-6</v>
      </c>
      <c r="AO60" s="20">
        <f t="shared" si="9"/>
        <v>-0.2608695652173913</v>
      </c>
      <c r="AP60" s="18">
        <f t="shared" si="10"/>
        <v>-33</v>
      </c>
      <c r="AQ60" s="20">
        <f t="shared" si="11"/>
        <v>-0.23239436619718309</v>
      </c>
      <c r="AR60" s="20">
        <f t="shared" si="12"/>
        <v>-6.0085282336219126E-3</v>
      </c>
      <c r="AS60" s="16"/>
      <c r="AT60" s="18">
        <f t="shared" si="13"/>
        <v>4</v>
      </c>
      <c r="AU60" s="20">
        <f t="shared" si="14"/>
        <v>0.30769230769230771</v>
      </c>
      <c r="AV60" s="18">
        <f t="shared" si="15"/>
        <v>-20</v>
      </c>
      <c r="AW60" s="20">
        <f t="shared" si="16"/>
        <v>-0.15503875968992248</v>
      </c>
      <c r="AX60" s="20">
        <f t="shared" si="17"/>
        <v>5.5188108953843976E-2</v>
      </c>
    </row>
    <row r="61" spans="1:50" x14ac:dyDescent="0.25">
      <c r="A61" s="8"/>
      <c r="B61" s="8"/>
      <c r="C61" s="13"/>
      <c r="D61" s="11"/>
      <c r="E61" s="13"/>
      <c r="F61" s="11"/>
      <c r="G61" s="14"/>
      <c r="H61" s="11"/>
      <c r="I61" s="13"/>
      <c r="J61" s="11"/>
      <c r="K61" s="13"/>
      <c r="L61" s="11"/>
      <c r="M61" s="14"/>
      <c r="N61" s="11"/>
      <c r="O61" s="13"/>
      <c r="P61" s="11"/>
      <c r="Q61" s="13"/>
      <c r="R61" s="11"/>
      <c r="S61" s="14"/>
      <c r="T61" s="11"/>
      <c r="U61" s="13"/>
      <c r="V61" s="11"/>
      <c r="W61" s="13"/>
      <c r="X61" s="11"/>
      <c r="Y61" s="14"/>
      <c r="Z61" s="11"/>
      <c r="AA61" s="13"/>
      <c r="AB61" s="11"/>
      <c r="AC61" s="13"/>
      <c r="AD61" s="11"/>
      <c r="AE61" s="14"/>
      <c r="AF61" s="11"/>
      <c r="AG61" s="11"/>
      <c r="AH61" s="13"/>
      <c r="AI61" s="11"/>
      <c r="AJ61" s="13"/>
      <c r="AK61" s="11"/>
      <c r="AL61" s="17"/>
      <c r="AM61" s="11"/>
      <c r="AN61" s="13"/>
      <c r="AO61" s="17"/>
      <c r="AP61" s="13"/>
      <c r="AQ61" s="17"/>
      <c r="AR61" s="17"/>
      <c r="AS61" s="11"/>
      <c r="AT61" s="13"/>
      <c r="AU61" s="17"/>
      <c r="AV61" s="13"/>
      <c r="AW61" s="17"/>
      <c r="AX61" s="17"/>
    </row>
    <row r="62" spans="1:50" x14ac:dyDescent="0.25">
      <c r="A62" s="8" t="s">
        <v>2</v>
      </c>
      <c r="B62" s="8" t="s">
        <v>59</v>
      </c>
      <c r="C62" s="13">
        <v>2335</v>
      </c>
      <c r="D62" s="11"/>
      <c r="E62" s="13">
        <v>16769</v>
      </c>
      <c r="F62" s="11"/>
      <c r="G62" s="14">
        <f t="shared" ref="G62" si="22">C62/E62</f>
        <v>0.13924503548213965</v>
      </c>
      <c r="H62" s="11"/>
      <c r="I62" s="13">
        <v>2419</v>
      </c>
      <c r="J62" s="11"/>
      <c r="K62" s="13">
        <v>16887</v>
      </c>
      <c r="L62" s="11"/>
      <c r="M62" s="14">
        <f>I62/K62</f>
        <v>0.14324628412388227</v>
      </c>
      <c r="N62" s="11"/>
      <c r="O62" s="13">
        <v>2373</v>
      </c>
      <c r="P62" s="11"/>
      <c r="Q62" s="13">
        <v>15732</v>
      </c>
      <c r="R62" s="11"/>
      <c r="S62" s="14">
        <f>O62/Q62</f>
        <v>0.15083905415713195</v>
      </c>
      <c r="T62" s="11"/>
      <c r="U62" s="13">
        <v>1965</v>
      </c>
      <c r="V62" s="11"/>
      <c r="W62" s="13">
        <v>13988</v>
      </c>
      <c r="X62" s="11"/>
      <c r="Y62" s="14">
        <f>U62/W62</f>
        <v>0.14047755218758937</v>
      </c>
      <c r="Z62" s="11"/>
      <c r="AA62" s="13">
        <v>1909</v>
      </c>
      <c r="AB62" s="11"/>
      <c r="AC62" s="13">
        <v>13933</v>
      </c>
      <c r="AD62" s="11"/>
      <c r="AE62" s="14">
        <f>AA62/AC62</f>
        <v>0.13701284719730136</v>
      </c>
      <c r="AF62" s="11"/>
      <c r="AG62" s="11"/>
      <c r="AH62" s="13">
        <f t="shared" si="5"/>
        <v>2082.3333333333335</v>
      </c>
      <c r="AI62" s="11"/>
      <c r="AJ62" s="13">
        <f t="shared" si="6"/>
        <v>14551</v>
      </c>
      <c r="AK62" s="11"/>
      <c r="AL62" s="17">
        <f t="shared" si="7"/>
        <v>0.14277648451400757</v>
      </c>
      <c r="AM62" s="11"/>
      <c r="AN62" s="13">
        <f t="shared" si="8"/>
        <v>-56</v>
      </c>
      <c r="AO62" s="17">
        <f t="shared" si="9"/>
        <v>-2.8498727735368958E-2</v>
      </c>
      <c r="AP62" s="13">
        <f t="shared" si="10"/>
        <v>-55</v>
      </c>
      <c r="AQ62" s="17">
        <f t="shared" si="11"/>
        <v>-3.9319416642836719E-3</v>
      </c>
      <c r="AR62" s="17">
        <f t="shared" si="12"/>
        <v>-3.4647049902880034E-3</v>
      </c>
      <c r="AS62" s="11"/>
      <c r="AT62" s="13">
        <f t="shared" si="13"/>
        <v>-464</v>
      </c>
      <c r="AU62" s="17">
        <f t="shared" si="14"/>
        <v>-0.19553308048883269</v>
      </c>
      <c r="AV62" s="13">
        <f t="shared" si="15"/>
        <v>-1799</v>
      </c>
      <c r="AW62" s="17">
        <f t="shared" si="16"/>
        <v>-0.11435291126366641</v>
      </c>
      <c r="AX62" s="17">
        <f t="shared" si="17"/>
        <v>-1.3826206959830584E-2</v>
      </c>
    </row>
    <row r="63" spans="1:50" x14ac:dyDescent="0.25">
      <c r="A63" s="8"/>
      <c r="B63" s="8"/>
    </row>
    <row r="64" spans="1:50" x14ac:dyDescent="0.25">
      <c r="A64" s="15" t="s">
        <v>60</v>
      </c>
      <c r="B64" s="8"/>
    </row>
    <row r="65" spans="1:2" x14ac:dyDescent="0.25">
      <c r="A65" s="8"/>
      <c r="B65" s="8"/>
    </row>
    <row r="66" spans="1:2" x14ac:dyDescent="0.25">
      <c r="A66" s="8"/>
      <c r="B66" s="8"/>
    </row>
  </sheetData>
  <printOptions horizontalCentered="1"/>
  <pageMargins left="0.45" right="0.45" top="0.75" bottom="0.5" header="0.3" footer="0.3"/>
  <pageSetup scale="61" fitToWidth="16" orientation="landscape" horizontalDpi="1200" verticalDpi="1200" r:id="rId1"/>
  <headerFooter>
    <oddHeader>&amp;CIllinois Community College Board
5P2: Nontraditional Completers
Female Students
Program Years: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workbookViewId="0">
      <pane xSplit="2" ySplit="9" topLeftCell="C10" activePane="bottomRight" state="frozen"/>
      <selection activeCell="AE11" sqref="AE11"/>
      <selection pane="topRight" activeCell="AE11" sqref="AE11"/>
      <selection pane="bottomLeft" activeCell="AE11" sqref="AE11"/>
      <selection pane="bottomRight" activeCell="C10" sqref="C10"/>
    </sheetView>
  </sheetViews>
  <sheetFormatPr defaultRowHeight="15" x14ac:dyDescent="0.2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  <col min="10" max="10" width="3.85546875" customWidth="1"/>
    <col min="12" max="12" width="3.85546875" customWidth="1"/>
    <col min="13" max="13" width="10.7109375" customWidth="1"/>
    <col min="14" max="14" width="3.42578125" customWidth="1"/>
    <col min="16" max="16" width="3.85546875" customWidth="1"/>
    <col min="18" max="18" width="3.85546875" customWidth="1"/>
    <col min="19" max="19" width="10.7109375" customWidth="1"/>
    <col min="20" max="20" width="3.4257812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8" max="28" width="3.85546875" customWidth="1"/>
    <col min="30" max="30" width="3.85546875" customWidth="1"/>
    <col min="31" max="31" width="10.7109375" customWidth="1"/>
    <col min="32" max="32" width="3.42578125" customWidth="1"/>
    <col min="33" max="33" width="2.85546875" customWidth="1"/>
    <col min="35" max="35" width="3.85546875" customWidth="1"/>
    <col min="37" max="37" width="3.85546875" customWidth="1"/>
    <col min="38" max="38" width="10.7109375" customWidth="1"/>
    <col min="39" max="39" width="3.42578125" customWidth="1"/>
    <col min="41" max="41" width="9.140625" customWidth="1"/>
    <col min="43" max="43" width="9.140625" customWidth="1"/>
    <col min="44" max="44" width="10.7109375" customWidth="1"/>
    <col min="45" max="45" width="3.42578125" customWidth="1"/>
    <col min="47" max="47" width="9.140625" customWidth="1"/>
    <col min="49" max="49" width="9.140625" customWidth="1"/>
    <col min="50" max="50" width="10.7109375" customWidth="1"/>
    <col min="51" max="51" width="3.42578125" customWidth="1"/>
  </cols>
  <sheetData>
    <row r="1" spans="1:51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x14ac:dyDescent="0.25">
      <c r="A2" s="1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x14ac:dyDescent="0.25">
      <c r="A3" s="1" t="s">
        <v>67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x14ac:dyDescent="0.25">
      <c r="A4" s="1" t="s">
        <v>139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51" x14ac:dyDescent="0.25">
      <c r="AN6" s="3" t="s">
        <v>140</v>
      </c>
      <c r="AO6" s="5"/>
      <c r="AP6" s="5"/>
      <c r="AQ6" s="5"/>
      <c r="AR6" s="5"/>
      <c r="AS6" s="5"/>
      <c r="AT6" s="3" t="s">
        <v>141</v>
      </c>
      <c r="AU6" s="5"/>
      <c r="AV6" s="5"/>
      <c r="AW6" s="5"/>
      <c r="AX6" s="5"/>
      <c r="AY6" s="5"/>
    </row>
    <row r="7" spans="1:51" x14ac:dyDescent="0.25">
      <c r="A7" s="1"/>
      <c r="B7" s="2"/>
      <c r="C7" s="3">
        <v>2014</v>
      </c>
      <c r="D7" s="3"/>
      <c r="E7" s="3"/>
      <c r="F7" s="3"/>
      <c r="G7" s="3"/>
      <c r="H7" s="3"/>
      <c r="I7" s="3">
        <v>2015</v>
      </c>
      <c r="J7" s="3"/>
      <c r="K7" s="3"/>
      <c r="L7" s="3"/>
      <c r="M7" s="3"/>
      <c r="N7" s="3"/>
      <c r="O7" s="3">
        <v>2016</v>
      </c>
      <c r="P7" s="3"/>
      <c r="Q7" s="3"/>
      <c r="R7" s="3"/>
      <c r="S7" s="3"/>
      <c r="T7" s="3"/>
      <c r="U7" s="3">
        <v>2017</v>
      </c>
      <c r="V7" s="3"/>
      <c r="W7" s="3"/>
      <c r="X7" s="3"/>
      <c r="Y7" s="3"/>
      <c r="Z7" s="3"/>
      <c r="AA7" s="3">
        <v>2018</v>
      </c>
      <c r="AB7" s="3"/>
      <c r="AC7" s="3"/>
      <c r="AD7" s="3"/>
      <c r="AE7" s="3"/>
      <c r="AF7" s="3"/>
      <c r="AH7" s="3" t="s">
        <v>62</v>
      </c>
      <c r="AI7" s="3"/>
      <c r="AJ7" s="3"/>
      <c r="AK7" s="3"/>
      <c r="AL7" s="3"/>
      <c r="AM7" s="3"/>
      <c r="AN7" s="5" t="s">
        <v>2</v>
      </c>
      <c r="AO7" s="5"/>
      <c r="AP7" s="5"/>
      <c r="AQ7" s="5"/>
      <c r="AR7" s="5" t="s">
        <v>3</v>
      </c>
      <c r="AS7" s="5"/>
      <c r="AT7" s="5" t="s">
        <v>2</v>
      </c>
      <c r="AU7" s="5"/>
      <c r="AV7" s="5"/>
      <c r="AW7" s="5"/>
      <c r="AX7" s="5" t="s">
        <v>3</v>
      </c>
      <c r="AY7" s="5"/>
    </row>
    <row r="8" spans="1:51" x14ac:dyDescent="0.25">
      <c r="A8" s="1"/>
      <c r="B8" s="2"/>
      <c r="C8" s="3" t="s">
        <v>2</v>
      </c>
      <c r="D8" s="3"/>
      <c r="E8" s="3"/>
      <c r="F8" s="3"/>
      <c r="G8" s="5" t="s">
        <v>3</v>
      </c>
      <c r="H8" s="4"/>
      <c r="I8" s="3" t="s">
        <v>2</v>
      </c>
      <c r="J8" s="3"/>
      <c r="K8" s="3"/>
      <c r="L8" s="3"/>
      <c r="M8" s="5" t="s">
        <v>3</v>
      </c>
      <c r="N8" s="4"/>
      <c r="O8" s="3" t="s">
        <v>2</v>
      </c>
      <c r="P8" s="3"/>
      <c r="Q8" s="3"/>
      <c r="R8" s="3"/>
      <c r="S8" s="5" t="s">
        <v>3</v>
      </c>
      <c r="T8" s="4"/>
      <c r="U8" s="3" t="s">
        <v>2</v>
      </c>
      <c r="V8" s="3"/>
      <c r="W8" s="3"/>
      <c r="X8" s="3"/>
      <c r="Y8" s="5" t="s">
        <v>3</v>
      </c>
      <c r="Z8" s="4"/>
      <c r="AA8" s="3" t="s">
        <v>2</v>
      </c>
      <c r="AB8" s="3"/>
      <c r="AC8" s="3"/>
      <c r="AD8" s="3"/>
      <c r="AE8" s="5" t="s">
        <v>3</v>
      </c>
      <c r="AF8" s="4"/>
      <c r="AH8" s="3" t="s">
        <v>2</v>
      </c>
      <c r="AI8" s="3"/>
      <c r="AJ8" s="3"/>
      <c r="AK8" s="3"/>
      <c r="AL8" s="5" t="s">
        <v>3</v>
      </c>
      <c r="AM8" s="4"/>
      <c r="AN8" s="5" t="s">
        <v>6</v>
      </c>
      <c r="AO8" s="5"/>
      <c r="AP8" s="5" t="s">
        <v>7</v>
      </c>
      <c r="AQ8" s="5"/>
      <c r="AR8" s="5" t="s">
        <v>8</v>
      </c>
      <c r="AS8" s="5"/>
      <c r="AT8" s="5" t="s">
        <v>6</v>
      </c>
      <c r="AU8" s="5"/>
      <c r="AV8" s="5" t="s">
        <v>7</v>
      </c>
      <c r="AW8" s="5"/>
      <c r="AX8" s="5" t="s">
        <v>8</v>
      </c>
      <c r="AY8" s="5"/>
    </row>
    <row r="9" spans="1:51" x14ac:dyDescent="0.25">
      <c r="A9" s="6" t="s">
        <v>4</v>
      </c>
      <c r="B9" s="6" t="s">
        <v>5</v>
      </c>
      <c r="C9" s="4" t="s">
        <v>6</v>
      </c>
      <c r="D9" s="4"/>
      <c r="E9" s="4" t="s">
        <v>7</v>
      </c>
      <c r="F9" s="4"/>
      <c r="G9" s="4" t="s">
        <v>8</v>
      </c>
      <c r="H9" s="4"/>
      <c r="I9" s="4" t="s">
        <v>6</v>
      </c>
      <c r="J9" s="4"/>
      <c r="K9" s="4" t="s">
        <v>7</v>
      </c>
      <c r="L9" s="4"/>
      <c r="M9" s="4" t="s">
        <v>8</v>
      </c>
      <c r="N9" s="4"/>
      <c r="O9" s="4" t="s">
        <v>6</v>
      </c>
      <c r="P9" s="4"/>
      <c r="Q9" s="4" t="s">
        <v>7</v>
      </c>
      <c r="R9" s="4"/>
      <c r="S9" s="4" t="s">
        <v>8</v>
      </c>
      <c r="T9" s="4"/>
      <c r="U9" s="4" t="s">
        <v>6</v>
      </c>
      <c r="V9" s="4"/>
      <c r="W9" s="4" t="s">
        <v>7</v>
      </c>
      <c r="X9" s="4"/>
      <c r="Y9" s="4" t="s">
        <v>8</v>
      </c>
      <c r="Z9" s="4"/>
      <c r="AA9" s="4" t="s">
        <v>6</v>
      </c>
      <c r="AB9" s="4"/>
      <c r="AC9" s="4" t="s">
        <v>7</v>
      </c>
      <c r="AD9" s="4"/>
      <c r="AE9" s="4" t="s">
        <v>8</v>
      </c>
      <c r="AF9" s="4"/>
      <c r="AH9" s="4" t="s">
        <v>6</v>
      </c>
      <c r="AI9" s="4"/>
      <c r="AJ9" s="4" t="s">
        <v>7</v>
      </c>
      <c r="AK9" s="4"/>
      <c r="AL9" s="4" t="s">
        <v>8</v>
      </c>
      <c r="AM9" s="4"/>
      <c r="AN9" s="16" t="s">
        <v>63</v>
      </c>
      <c r="AO9" s="16" t="s">
        <v>64</v>
      </c>
      <c r="AP9" s="16" t="s">
        <v>63</v>
      </c>
      <c r="AQ9" s="16" t="s">
        <v>64</v>
      </c>
      <c r="AR9" s="16" t="s">
        <v>65</v>
      </c>
      <c r="AT9" s="16" t="s">
        <v>63</v>
      </c>
      <c r="AU9" s="16" t="s">
        <v>64</v>
      </c>
      <c r="AV9" s="16" t="s">
        <v>63</v>
      </c>
      <c r="AW9" s="16" t="s">
        <v>64</v>
      </c>
      <c r="AX9" s="16" t="s">
        <v>65</v>
      </c>
    </row>
    <row r="11" spans="1:51" x14ac:dyDescent="0.25">
      <c r="A11" s="7">
        <v>503</v>
      </c>
      <c r="B11" s="8" t="s">
        <v>9</v>
      </c>
      <c r="C11" s="13">
        <v>36</v>
      </c>
      <c r="D11" s="11"/>
      <c r="E11" s="13">
        <v>125</v>
      </c>
      <c r="F11" s="11"/>
      <c r="G11" s="14">
        <f>C11/E11</f>
        <v>0.28799999999999998</v>
      </c>
      <c r="H11" s="11"/>
      <c r="I11" s="13">
        <v>38</v>
      </c>
      <c r="J11" s="11"/>
      <c r="K11" s="13">
        <v>117</v>
      </c>
      <c r="L11" s="11"/>
      <c r="M11" s="14">
        <f>I11/K11</f>
        <v>0.3247863247863248</v>
      </c>
      <c r="N11" s="11"/>
      <c r="O11" s="13">
        <v>28</v>
      </c>
      <c r="P11" s="11"/>
      <c r="Q11" s="13">
        <v>99</v>
      </c>
      <c r="R11" s="11"/>
      <c r="S11" s="14">
        <f>O11/Q11</f>
        <v>0.28282828282828282</v>
      </c>
      <c r="T11" s="11"/>
      <c r="U11" s="13">
        <v>29</v>
      </c>
      <c r="V11" s="11"/>
      <c r="W11" s="13">
        <v>106</v>
      </c>
      <c r="X11" s="11"/>
      <c r="Y11" s="14">
        <f>U11/W11</f>
        <v>0.27358490566037735</v>
      </c>
      <c r="Z11" s="11"/>
      <c r="AA11" s="13">
        <v>26</v>
      </c>
      <c r="AB11" s="11"/>
      <c r="AC11" s="13">
        <v>98</v>
      </c>
      <c r="AD11" s="11"/>
      <c r="AE11" s="14">
        <f>AA11/AC11</f>
        <v>0.26530612244897961</v>
      </c>
      <c r="AF11" s="11"/>
      <c r="AG11" s="11"/>
      <c r="AH11" s="13">
        <f>AVERAGE(AA11,U11,O11)</f>
        <v>27.666666666666668</v>
      </c>
      <c r="AI11" s="11"/>
      <c r="AJ11" s="13">
        <f>AVERAGE(AC11,W11,Q11)</f>
        <v>101</v>
      </c>
      <c r="AK11" s="11"/>
      <c r="AL11" s="17">
        <f>AVERAGE(AE11,Y11,S11)</f>
        <v>0.27390643697921324</v>
      </c>
      <c r="AM11" s="11"/>
      <c r="AN11" s="13">
        <f>AA11-U11</f>
        <v>-3</v>
      </c>
      <c r="AO11" s="17">
        <f>IF(U11=0,"--",AN11/U11)</f>
        <v>-0.10344827586206896</v>
      </c>
      <c r="AP11" s="13">
        <f>AC11-W11</f>
        <v>-8</v>
      </c>
      <c r="AQ11" s="17">
        <f>IF(W11=0,"--",AP11/W11)</f>
        <v>-7.5471698113207544E-2</v>
      </c>
      <c r="AR11" s="17">
        <f>AE11-Y11</f>
        <v>-8.2787832113977444E-3</v>
      </c>
      <c r="AS11" s="11"/>
      <c r="AT11" s="13">
        <f>AA11-O11</f>
        <v>-2</v>
      </c>
      <c r="AU11" s="17">
        <f>IF(O11=0,"--",AT11/O11)</f>
        <v>-7.1428571428571425E-2</v>
      </c>
      <c r="AV11" s="13">
        <f>AC11-Q11</f>
        <v>-1</v>
      </c>
      <c r="AW11" s="17">
        <f>IF(Q11=0,"--",AV11/Q11)</f>
        <v>-1.0101010101010102E-2</v>
      </c>
      <c r="AX11" s="17">
        <f>AE11-S11</f>
        <v>-1.7522160379303209E-2</v>
      </c>
    </row>
    <row r="12" spans="1:51" x14ac:dyDescent="0.25">
      <c r="A12" s="7">
        <v>508</v>
      </c>
      <c r="B12" s="8" t="s">
        <v>10</v>
      </c>
      <c r="C12" s="10" t="s">
        <v>74</v>
      </c>
      <c r="D12" s="11"/>
      <c r="E12" s="10" t="s">
        <v>73</v>
      </c>
      <c r="F12" s="11"/>
      <c r="G12" s="12" t="s">
        <v>72</v>
      </c>
      <c r="H12" s="11"/>
      <c r="I12" s="10" t="s">
        <v>91</v>
      </c>
      <c r="J12" s="11"/>
      <c r="K12" s="10" t="s">
        <v>90</v>
      </c>
      <c r="L12" s="11"/>
      <c r="M12" s="12" t="s">
        <v>89</v>
      </c>
      <c r="N12" s="11"/>
      <c r="O12" s="10" t="s">
        <v>104</v>
      </c>
      <c r="P12" s="11"/>
      <c r="Q12" s="10" t="s">
        <v>105</v>
      </c>
      <c r="R12" s="11"/>
      <c r="S12" s="12" t="s">
        <v>106</v>
      </c>
      <c r="T12" s="11"/>
      <c r="U12" s="10" t="s">
        <v>128</v>
      </c>
      <c r="V12" s="11"/>
      <c r="W12" s="10" t="s">
        <v>129</v>
      </c>
      <c r="X12" s="11"/>
      <c r="Y12" s="12" t="s">
        <v>130</v>
      </c>
      <c r="Z12" s="11"/>
      <c r="AA12" s="10" t="s">
        <v>153</v>
      </c>
      <c r="AB12" s="11"/>
      <c r="AC12" s="10" t="s">
        <v>154</v>
      </c>
      <c r="AD12" s="11"/>
      <c r="AE12" s="12" t="s">
        <v>155</v>
      </c>
      <c r="AF12" s="11"/>
      <c r="AG12" s="11"/>
      <c r="AH12" s="21" t="s">
        <v>170</v>
      </c>
      <c r="AI12" s="11"/>
      <c r="AJ12" s="21" t="s">
        <v>171</v>
      </c>
      <c r="AK12" s="11"/>
      <c r="AL12" s="22" t="s">
        <v>172</v>
      </c>
      <c r="AM12" s="11"/>
      <c r="AN12" s="10" t="s">
        <v>173</v>
      </c>
      <c r="AO12" s="23" t="s">
        <v>174</v>
      </c>
      <c r="AP12" s="10" t="s">
        <v>175</v>
      </c>
      <c r="AQ12" s="23" t="s">
        <v>176</v>
      </c>
      <c r="AR12" s="23" t="s">
        <v>177</v>
      </c>
      <c r="AS12" s="11"/>
      <c r="AT12" s="10" t="s">
        <v>178</v>
      </c>
      <c r="AU12" s="23" t="s">
        <v>179</v>
      </c>
      <c r="AV12" s="10" t="s">
        <v>180</v>
      </c>
      <c r="AW12" s="23" t="s">
        <v>181</v>
      </c>
      <c r="AX12" s="23" t="s">
        <v>182</v>
      </c>
    </row>
    <row r="13" spans="1:51" x14ac:dyDescent="0.25">
      <c r="A13" s="7" t="s">
        <v>2</v>
      </c>
      <c r="B13" s="8" t="s">
        <v>11</v>
      </c>
      <c r="C13" s="13">
        <v>67</v>
      </c>
      <c r="D13" s="11"/>
      <c r="E13" s="13">
        <v>509</v>
      </c>
      <c r="F13" s="11"/>
      <c r="G13" s="14">
        <f t="shared" ref="G13:G26" si="0">C13/E13</f>
        <v>0.13163064833005894</v>
      </c>
      <c r="H13" s="11"/>
      <c r="I13" s="13">
        <v>33</v>
      </c>
      <c r="J13" s="11"/>
      <c r="K13" s="13">
        <v>345</v>
      </c>
      <c r="L13" s="11"/>
      <c r="M13" s="14">
        <f t="shared" ref="M13:M26" si="1">I13/K13</f>
        <v>9.5652173913043481E-2</v>
      </c>
      <c r="N13" s="11"/>
      <c r="O13" s="13">
        <v>13</v>
      </c>
      <c r="P13" s="11"/>
      <c r="Q13" s="13">
        <v>583</v>
      </c>
      <c r="R13" s="11"/>
      <c r="S13" s="14">
        <f t="shared" ref="S13:S26" si="2">O13/Q13</f>
        <v>2.2298456260720412E-2</v>
      </c>
      <c r="T13" s="11"/>
      <c r="U13" s="13">
        <v>1</v>
      </c>
      <c r="V13" s="11"/>
      <c r="W13" s="13">
        <v>661</v>
      </c>
      <c r="X13" s="11"/>
      <c r="Y13" s="14">
        <f t="shared" ref="Y13:Y26" si="3">U13/W13</f>
        <v>1.5128593040847202E-3</v>
      </c>
      <c r="Z13" s="11"/>
      <c r="AA13" s="13">
        <v>2</v>
      </c>
      <c r="AB13" s="11"/>
      <c r="AC13" s="13">
        <v>695</v>
      </c>
      <c r="AD13" s="11"/>
      <c r="AE13" s="14">
        <f t="shared" ref="AE13:AE60" si="4">AA13/AC13</f>
        <v>2.8776978417266188E-3</v>
      </c>
      <c r="AF13" s="11"/>
      <c r="AG13" s="11"/>
      <c r="AH13" s="13">
        <f t="shared" ref="AH13:AH62" si="5">AVERAGE(AA13,U13,O13)</f>
        <v>5.333333333333333</v>
      </c>
      <c r="AI13" s="11"/>
      <c r="AJ13" s="13">
        <f t="shared" ref="AJ13:AJ62" si="6">AVERAGE(AC13,W13,Q13)</f>
        <v>646.33333333333337</v>
      </c>
      <c r="AK13" s="11"/>
      <c r="AL13" s="17">
        <f t="shared" ref="AL13:AL62" si="7">AVERAGE(AE13,Y13,S13)</f>
        <v>8.8963378021772507E-3</v>
      </c>
      <c r="AM13" s="11"/>
      <c r="AN13" s="13">
        <f t="shared" ref="AN12:AN62" si="8">AA13-U13</f>
        <v>1</v>
      </c>
      <c r="AO13" s="17">
        <f t="shared" ref="AO12:AO62" si="9">IF(U13=0,"--",AN13/U13)</f>
        <v>1</v>
      </c>
      <c r="AP13" s="13">
        <f t="shared" ref="AP12:AP62" si="10">AC13-W13</f>
        <v>34</v>
      </c>
      <c r="AQ13" s="17">
        <f t="shared" ref="AQ12:AQ62" si="11">IF(W13=0,"--",AP13/W13)</f>
        <v>5.1437216338880487E-2</v>
      </c>
      <c r="AR13" s="17">
        <f t="shared" ref="AR12:AR62" si="12">AE13-Y13</f>
        <v>1.3648385376418986E-3</v>
      </c>
      <c r="AS13" s="11"/>
      <c r="AT13" s="13">
        <f t="shared" ref="AT12:AT62" si="13">AA13-O13</f>
        <v>-11</v>
      </c>
      <c r="AU13" s="17">
        <f t="shared" ref="AU12:AU62" si="14">IF(O13=0,"--",AT13/O13)</f>
        <v>-0.84615384615384615</v>
      </c>
      <c r="AV13" s="13">
        <f t="shared" ref="AV12:AV62" si="15">AC13-Q13</f>
        <v>112</v>
      </c>
      <c r="AW13" s="17">
        <f t="shared" ref="AW12:AW62" si="16">IF(Q13=0,"--",AV13/Q13)</f>
        <v>0.19210977701543738</v>
      </c>
      <c r="AX13" s="17">
        <f t="shared" ref="AX12:AX62" si="17">AE13-S13</f>
        <v>-1.9420758418993794E-2</v>
      </c>
    </row>
    <row r="14" spans="1:51" x14ac:dyDescent="0.25">
      <c r="A14" s="7" t="s">
        <v>2</v>
      </c>
      <c r="B14" s="8" t="s">
        <v>12</v>
      </c>
      <c r="C14" s="13">
        <v>6</v>
      </c>
      <c r="D14" s="11"/>
      <c r="E14" s="13">
        <v>331</v>
      </c>
      <c r="F14" s="11"/>
      <c r="G14" s="14">
        <f t="shared" si="0"/>
        <v>1.812688821752266E-2</v>
      </c>
      <c r="H14" s="11"/>
      <c r="I14" s="13">
        <v>7</v>
      </c>
      <c r="J14" s="11"/>
      <c r="K14" s="13">
        <v>285</v>
      </c>
      <c r="L14" s="11"/>
      <c r="M14" s="14">
        <f t="shared" si="1"/>
        <v>2.456140350877193E-2</v>
      </c>
      <c r="N14" s="11"/>
      <c r="O14" s="13">
        <v>8</v>
      </c>
      <c r="P14" s="11"/>
      <c r="Q14" s="13">
        <v>289</v>
      </c>
      <c r="R14" s="11"/>
      <c r="S14" s="14">
        <f t="shared" si="2"/>
        <v>2.768166089965398E-2</v>
      </c>
      <c r="T14" s="11"/>
      <c r="U14" s="13">
        <v>3</v>
      </c>
      <c r="V14" s="11"/>
      <c r="W14" s="13">
        <v>247</v>
      </c>
      <c r="X14" s="11"/>
      <c r="Y14" s="14">
        <f t="shared" si="3"/>
        <v>1.2145748987854251E-2</v>
      </c>
      <c r="Z14" s="11"/>
      <c r="AA14" s="13">
        <v>5</v>
      </c>
      <c r="AB14" s="11"/>
      <c r="AC14" s="13">
        <v>216</v>
      </c>
      <c r="AD14" s="11"/>
      <c r="AE14" s="14">
        <f t="shared" si="4"/>
        <v>2.3148148148148147E-2</v>
      </c>
      <c r="AF14" s="11"/>
      <c r="AG14" s="11"/>
      <c r="AH14" s="13">
        <f t="shared" si="5"/>
        <v>5.333333333333333</v>
      </c>
      <c r="AI14" s="11"/>
      <c r="AJ14" s="13">
        <f t="shared" si="6"/>
        <v>250.66666666666666</v>
      </c>
      <c r="AK14" s="11"/>
      <c r="AL14" s="17">
        <f t="shared" si="7"/>
        <v>2.0991852678552126E-2</v>
      </c>
      <c r="AM14" s="11"/>
      <c r="AN14" s="13">
        <f t="shared" si="8"/>
        <v>2</v>
      </c>
      <c r="AO14" s="17">
        <f t="shared" si="9"/>
        <v>0.66666666666666663</v>
      </c>
      <c r="AP14" s="13">
        <f t="shared" si="10"/>
        <v>-31</v>
      </c>
      <c r="AQ14" s="17">
        <f t="shared" si="11"/>
        <v>-0.12550607287449392</v>
      </c>
      <c r="AR14" s="17">
        <f t="shared" si="12"/>
        <v>1.1002399160293896E-2</v>
      </c>
      <c r="AS14" s="11"/>
      <c r="AT14" s="13">
        <f t="shared" si="13"/>
        <v>-3</v>
      </c>
      <c r="AU14" s="17">
        <f t="shared" si="14"/>
        <v>-0.375</v>
      </c>
      <c r="AV14" s="13">
        <f t="shared" si="15"/>
        <v>-73</v>
      </c>
      <c r="AW14" s="17">
        <f t="shared" si="16"/>
        <v>-0.25259515570934254</v>
      </c>
      <c r="AX14" s="17">
        <f t="shared" si="17"/>
        <v>-4.5335127515058332E-3</v>
      </c>
    </row>
    <row r="15" spans="1:51" x14ac:dyDescent="0.25">
      <c r="A15" s="7" t="s">
        <v>2</v>
      </c>
      <c r="B15" s="8" t="s">
        <v>13</v>
      </c>
      <c r="C15" s="13">
        <v>52</v>
      </c>
      <c r="D15" s="11"/>
      <c r="E15" s="13">
        <v>57</v>
      </c>
      <c r="F15" s="11"/>
      <c r="G15" s="14">
        <f t="shared" si="0"/>
        <v>0.91228070175438591</v>
      </c>
      <c r="H15" s="11"/>
      <c r="I15" s="13">
        <v>24</v>
      </c>
      <c r="J15" s="11"/>
      <c r="K15" s="13">
        <v>34</v>
      </c>
      <c r="L15" s="11"/>
      <c r="M15" s="14">
        <f t="shared" si="1"/>
        <v>0.70588235294117652</v>
      </c>
      <c r="N15" s="11"/>
      <c r="O15" s="13">
        <v>58</v>
      </c>
      <c r="P15" s="11"/>
      <c r="Q15" s="13">
        <v>67</v>
      </c>
      <c r="R15" s="11"/>
      <c r="S15" s="14">
        <f t="shared" si="2"/>
        <v>0.86567164179104472</v>
      </c>
      <c r="T15" s="11"/>
      <c r="U15" s="13">
        <v>95</v>
      </c>
      <c r="V15" s="11"/>
      <c r="W15" s="13">
        <v>101</v>
      </c>
      <c r="X15" s="11"/>
      <c r="Y15" s="14">
        <f t="shared" si="3"/>
        <v>0.94059405940594054</v>
      </c>
      <c r="Z15" s="11"/>
      <c r="AA15" s="13">
        <v>108</v>
      </c>
      <c r="AB15" s="11"/>
      <c r="AC15" s="13">
        <v>112</v>
      </c>
      <c r="AD15" s="11"/>
      <c r="AE15" s="14">
        <f t="shared" si="4"/>
        <v>0.9642857142857143</v>
      </c>
      <c r="AF15" s="11"/>
      <c r="AG15" s="11"/>
      <c r="AH15" s="13">
        <f t="shared" si="5"/>
        <v>87</v>
      </c>
      <c r="AI15" s="11"/>
      <c r="AJ15" s="13">
        <f t="shared" si="6"/>
        <v>93.333333333333329</v>
      </c>
      <c r="AK15" s="11"/>
      <c r="AL15" s="17">
        <f t="shared" si="7"/>
        <v>0.92351713849423323</v>
      </c>
      <c r="AM15" s="11"/>
      <c r="AN15" s="13">
        <f t="shared" si="8"/>
        <v>13</v>
      </c>
      <c r="AO15" s="17">
        <f t="shared" si="9"/>
        <v>0.1368421052631579</v>
      </c>
      <c r="AP15" s="13">
        <f t="shared" si="10"/>
        <v>11</v>
      </c>
      <c r="AQ15" s="17">
        <f t="shared" si="11"/>
        <v>0.10891089108910891</v>
      </c>
      <c r="AR15" s="17">
        <f t="shared" si="12"/>
        <v>2.369165487977376E-2</v>
      </c>
      <c r="AS15" s="11"/>
      <c r="AT15" s="13">
        <f t="shared" si="13"/>
        <v>50</v>
      </c>
      <c r="AU15" s="17">
        <f t="shared" si="14"/>
        <v>0.86206896551724133</v>
      </c>
      <c r="AV15" s="13">
        <f t="shared" si="15"/>
        <v>45</v>
      </c>
      <c r="AW15" s="17">
        <f t="shared" si="16"/>
        <v>0.67164179104477617</v>
      </c>
      <c r="AX15" s="17">
        <f t="shared" si="17"/>
        <v>9.861407249466958E-2</v>
      </c>
    </row>
    <row r="16" spans="1:51" x14ac:dyDescent="0.25">
      <c r="A16" s="7" t="s">
        <v>2</v>
      </c>
      <c r="B16" s="8" t="s">
        <v>14</v>
      </c>
      <c r="C16" s="13">
        <v>17</v>
      </c>
      <c r="D16" s="11"/>
      <c r="E16" s="13">
        <v>2763</v>
      </c>
      <c r="F16" s="11"/>
      <c r="G16" s="14">
        <f t="shared" si="0"/>
        <v>6.1527325370973581E-3</v>
      </c>
      <c r="H16" s="11"/>
      <c r="I16" s="13">
        <v>13</v>
      </c>
      <c r="J16" s="11"/>
      <c r="K16" s="13">
        <v>1924</v>
      </c>
      <c r="L16" s="11"/>
      <c r="M16" s="14">
        <f t="shared" si="1"/>
        <v>6.7567567567567571E-3</v>
      </c>
      <c r="N16" s="11"/>
      <c r="O16" s="13">
        <v>4</v>
      </c>
      <c r="P16" s="11"/>
      <c r="Q16" s="13">
        <v>1151</v>
      </c>
      <c r="R16" s="11"/>
      <c r="S16" s="14">
        <f t="shared" si="2"/>
        <v>3.4752389226759338E-3</v>
      </c>
      <c r="T16" s="11"/>
      <c r="U16" s="13">
        <v>4</v>
      </c>
      <c r="V16" s="11"/>
      <c r="W16" s="13">
        <v>514</v>
      </c>
      <c r="X16" s="11"/>
      <c r="Y16" s="14">
        <f t="shared" si="3"/>
        <v>7.7821011673151752E-3</v>
      </c>
      <c r="Z16" s="11"/>
      <c r="AA16" s="13">
        <v>3</v>
      </c>
      <c r="AB16" s="11"/>
      <c r="AC16" s="13">
        <v>434</v>
      </c>
      <c r="AD16" s="11"/>
      <c r="AE16" s="14">
        <f t="shared" si="4"/>
        <v>6.9124423963133645E-3</v>
      </c>
      <c r="AF16" s="11"/>
      <c r="AG16" s="11"/>
      <c r="AH16" s="13">
        <f t="shared" si="5"/>
        <v>3.6666666666666665</v>
      </c>
      <c r="AI16" s="11"/>
      <c r="AJ16" s="13">
        <f t="shared" si="6"/>
        <v>699.66666666666663</v>
      </c>
      <c r="AK16" s="11"/>
      <c r="AL16" s="17">
        <f t="shared" si="7"/>
        <v>6.0565941621014913E-3</v>
      </c>
      <c r="AM16" s="11"/>
      <c r="AN16" s="13">
        <f t="shared" si="8"/>
        <v>-1</v>
      </c>
      <c r="AO16" s="17">
        <f t="shared" si="9"/>
        <v>-0.25</v>
      </c>
      <c r="AP16" s="13">
        <f t="shared" si="10"/>
        <v>-80</v>
      </c>
      <c r="AQ16" s="17">
        <f t="shared" si="11"/>
        <v>-0.1556420233463035</v>
      </c>
      <c r="AR16" s="17">
        <f t="shared" si="12"/>
        <v>-8.6965877100181072E-4</v>
      </c>
      <c r="AS16" s="11"/>
      <c r="AT16" s="13">
        <f t="shared" si="13"/>
        <v>-1</v>
      </c>
      <c r="AU16" s="17">
        <f t="shared" si="14"/>
        <v>-0.25</v>
      </c>
      <c r="AV16" s="13">
        <f t="shared" si="15"/>
        <v>-717</v>
      </c>
      <c r="AW16" s="17">
        <f t="shared" si="16"/>
        <v>-0.6229365768896612</v>
      </c>
      <c r="AX16" s="17">
        <f t="shared" si="17"/>
        <v>3.4372034736374307E-3</v>
      </c>
    </row>
    <row r="17" spans="1:50" x14ac:dyDescent="0.25">
      <c r="A17" s="7" t="s">
        <v>2</v>
      </c>
      <c r="B17" s="8" t="s">
        <v>15</v>
      </c>
      <c r="C17" s="13">
        <v>90</v>
      </c>
      <c r="D17" s="11"/>
      <c r="E17" s="13">
        <v>193</v>
      </c>
      <c r="F17" s="11"/>
      <c r="G17" s="14">
        <f t="shared" si="0"/>
        <v>0.46632124352331605</v>
      </c>
      <c r="H17" s="11"/>
      <c r="I17" s="13">
        <v>147</v>
      </c>
      <c r="J17" s="11"/>
      <c r="K17" s="13">
        <v>274</v>
      </c>
      <c r="L17" s="11"/>
      <c r="M17" s="14">
        <f t="shared" si="1"/>
        <v>0.53649635036496346</v>
      </c>
      <c r="N17" s="11"/>
      <c r="O17" s="13">
        <v>56</v>
      </c>
      <c r="P17" s="11"/>
      <c r="Q17" s="13">
        <v>150</v>
      </c>
      <c r="R17" s="11"/>
      <c r="S17" s="14">
        <f t="shared" si="2"/>
        <v>0.37333333333333335</v>
      </c>
      <c r="T17" s="11"/>
      <c r="U17" s="13">
        <v>14</v>
      </c>
      <c r="V17" s="11"/>
      <c r="W17" s="13">
        <v>108</v>
      </c>
      <c r="X17" s="11"/>
      <c r="Y17" s="14">
        <f t="shared" si="3"/>
        <v>0.12962962962962962</v>
      </c>
      <c r="Z17" s="11"/>
      <c r="AA17" s="13">
        <v>7</v>
      </c>
      <c r="AB17" s="11"/>
      <c r="AC17" s="13">
        <v>56</v>
      </c>
      <c r="AD17" s="11"/>
      <c r="AE17" s="14">
        <f t="shared" si="4"/>
        <v>0.125</v>
      </c>
      <c r="AF17" s="11"/>
      <c r="AG17" s="11"/>
      <c r="AH17" s="13">
        <f t="shared" si="5"/>
        <v>25.666666666666668</v>
      </c>
      <c r="AI17" s="11"/>
      <c r="AJ17" s="13">
        <f t="shared" si="6"/>
        <v>104.66666666666667</v>
      </c>
      <c r="AK17" s="11"/>
      <c r="AL17" s="17">
        <f t="shared" si="7"/>
        <v>0.20932098765432103</v>
      </c>
      <c r="AM17" s="11"/>
      <c r="AN17" s="13">
        <f t="shared" si="8"/>
        <v>-7</v>
      </c>
      <c r="AO17" s="17">
        <f t="shared" si="9"/>
        <v>-0.5</v>
      </c>
      <c r="AP17" s="13">
        <f t="shared" si="10"/>
        <v>-52</v>
      </c>
      <c r="AQ17" s="17">
        <f t="shared" si="11"/>
        <v>-0.48148148148148145</v>
      </c>
      <c r="AR17" s="17">
        <f t="shared" si="12"/>
        <v>-4.6296296296296224E-3</v>
      </c>
      <c r="AS17" s="11"/>
      <c r="AT17" s="13">
        <f t="shared" si="13"/>
        <v>-49</v>
      </c>
      <c r="AU17" s="17">
        <f t="shared" si="14"/>
        <v>-0.875</v>
      </c>
      <c r="AV17" s="13">
        <f t="shared" si="15"/>
        <v>-94</v>
      </c>
      <c r="AW17" s="17">
        <f t="shared" si="16"/>
        <v>-0.62666666666666671</v>
      </c>
      <c r="AX17" s="17">
        <f t="shared" si="17"/>
        <v>-0.24833333333333335</v>
      </c>
    </row>
    <row r="18" spans="1:50" x14ac:dyDescent="0.25">
      <c r="A18" s="7" t="s">
        <v>2</v>
      </c>
      <c r="B18" s="8" t="s">
        <v>16</v>
      </c>
      <c r="C18" s="13">
        <v>0</v>
      </c>
      <c r="D18" s="11"/>
      <c r="E18" s="13">
        <v>182</v>
      </c>
      <c r="F18" s="11"/>
      <c r="G18" s="14">
        <f t="shared" si="0"/>
        <v>0</v>
      </c>
      <c r="H18" s="11"/>
      <c r="I18" s="13">
        <v>6</v>
      </c>
      <c r="J18" s="11"/>
      <c r="K18" s="13">
        <v>125</v>
      </c>
      <c r="L18" s="11"/>
      <c r="M18" s="14">
        <f t="shared" si="1"/>
        <v>4.8000000000000001E-2</v>
      </c>
      <c r="N18" s="11"/>
      <c r="O18" s="13">
        <v>3</v>
      </c>
      <c r="P18" s="11"/>
      <c r="Q18" s="13">
        <v>66</v>
      </c>
      <c r="R18" s="11"/>
      <c r="S18" s="14">
        <f t="shared" si="2"/>
        <v>4.5454545454545456E-2</v>
      </c>
      <c r="T18" s="11"/>
      <c r="U18" s="13">
        <v>3</v>
      </c>
      <c r="V18" s="11"/>
      <c r="W18" s="13">
        <v>25</v>
      </c>
      <c r="X18" s="11"/>
      <c r="Y18" s="14">
        <f t="shared" si="3"/>
        <v>0.12</v>
      </c>
      <c r="Z18" s="11"/>
      <c r="AA18" s="13">
        <v>4</v>
      </c>
      <c r="AB18" s="11"/>
      <c r="AC18" s="13">
        <v>33</v>
      </c>
      <c r="AD18" s="11"/>
      <c r="AE18" s="14">
        <f t="shared" si="4"/>
        <v>0.12121212121212122</v>
      </c>
      <c r="AF18" s="11"/>
      <c r="AG18" s="11"/>
      <c r="AH18" s="13">
        <f t="shared" si="5"/>
        <v>3.3333333333333335</v>
      </c>
      <c r="AI18" s="11"/>
      <c r="AJ18" s="13">
        <f t="shared" si="6"/>
        <v>41.333333333333336</v>
      </c>
      <c r="AK18" s="11"/>
      <c r="AL18" s="17">
        <f t="shared" si="7"/>
        <v>9.555555555555556E-2</v>
      </c>
      <c r="AM18" s="11"/>
      <c r="AN18" s="13">
        <f t="shared" si="8"/>
        <v>1</v>
      </c>
      <c r="AO18" s="17">
        <f t="shared" si="9"/>
        <v>0.33333333333333331</v>
      </c>
      <c r="AP18" s="13">
        <f t="shared" si="10"/>
        <v>8</v>
      </c>
      <c r="AQ18" s="17">
        <f t="shared" si="11"/>
        <v>0.32</v>
      </c>
      <c r="AR18" s="17">
        <f t="shared" si="12"/>
        <v>1.2121212121212199E-3</v>
      </c>
      <c r="AS18" s="11"/>
      <c r="AT18" s="13">
        <f t="shared" si="13"/>
        <v>1</v>
      </c>
      <c r="AU18" s="17">
        <f t="shared" si="14"/>
        <v>0.33333333333333331</v>
      </c>
      <c r="AV18" s="13">
        <f t="shared" si="15"/>
        <v>-33</v>
      </c>
      <c r="AW18" s="17">
        <f t="shared" si="16"/>
        <v>-0.5</v>
      </c>
      <c r="AX18" s="17">
        <f t="shared" si="17"/>
        <v>7.575757575757576E-2</v>
      </c>
    </row>
    <row r="19" spans="1:50" x14ac:dyDescent="0.25">
      <c r="A19" s="7" t="s">
        <v>2</v>
      </c>
      <c r="B19" s="8" t="s">
        <v>17</v>
      </c>
      <c r="C19" s="13">
        <v>58</v>
      </c>
      <c r="D19" s="11"/>
      <c r="E19" s="13">
        <v>204</v>
      </c>
      <c r="F19" s="11"/>
      <c r="G19" s="14">
        <f t="shared" si="0"/>
        <v>0.28431372549019607</v>
      </c>
      <c r="H19" s="11"/>
      <c r="I19" s="13">
        <v>71</v>
      </c>
      <c r="J19" s="11"/>
      <c r="K19" s="13">
        <v>209</v>
      </c>
      <c r="L19" s="11"/>
      <c r="M19" s="14">
        <f t="shared" si="1"/>
        <v>0.33971291866028708</v>
      </c>
      <c r="N19" s="11"/>
      <c r="O19" s="13">
        <v>39</v>
      </c>
      <c r="P19" s="11"/>
      <c r="Q19" s="13">
        <v>151</v>
      </c>
      <c r="R19" s="11"/>
      <c r="S19" s="14">
        <f t="shared" si="2"/>
        <v>0.25827814569536423</v>
      </c>
      <c r="T19" s="11"/>
      <c r="U19" s="13">
        <v>25</v>
      </c>
      <c r="V19" s="11"/>
      <c r="W19" s="13">
        <v>104</v>
      </c>
      <c r="X19" s="11"/>
      <c r="Y19" s="14">
        <f t="shared" si="3"/>
        <v>0.24038461538461539</v>
      </c>
      <c r="Z19" s="11"/>
      <c r="AA19" s="13">
        <v>11</v>
      </c>
      <c r="AB19" s="11"/>
      <c r="AC19" s="13">
        <v>96</v>
      </c>
      <c r="AD19" s="11"/>
      <c r="AE19" s="14">
        <f t="shared" si="4"/>
        <v>0.11458333333333333</v>
      </c>
      <c r="AF19" s="11"/>
      <c r="AG19" s="11"/>
      <c r="AH19" s="13">
        <f t="shared" si="5"/>
        <v>25</v>
      </c>
      <c r="AI19" s="11"/>
      <c r="AJ19" s="13">
        <f t="shared" si="6"/>
        <v>117</v>
      </c>
      <c r="AK19" s="11"/>
      <c r="AL19" s="17">
        <f t="shared" si="7"/>
        <v>0.20441536480443764</v>
      </c>
      <c r="AM19" s="11"/>
      <c r="AN19" s="13">
        <f t="shared" si="8"/>
        <v>-14</v>
      </c>
      <c r="AO19" s="17">
        <f t="shared" si="9"/>
        <v>-0.56000000000000005</v>
      </c>
      <c r="AP19" s="13">
        <f t="shared" si="10"/>
        <v>-8</v>
      </c>
      <c r="AQ19" s="17">
        <f t="shared" si="11"/>
        <v>-7.6923076923076927E-2</v>
      </c>
      <c r="AR19" s="17">
        <f t="shared" si="12"/>
        <v>-0.12580128205128205</v>
      </c>
      <c r="AS19" s="11"/>
      <c r="AT19" s="13">
        <f t="shared" si="13"/>
        <v>-28</v>
      </c>
      <c r="AU19" s="17">
        <f t="shared" si="14"/>
        <v>-0.71794871794871795</v>
      </c>
      <c r="AV19" s="13">
        <f t="shared" si="15"/>
        <v>-55</v>
      </c>
      <c r="AW19" s="17">
        <f t="shared" si="16"/>
        <v>-0.36423841059602646</v>
      </c>
      <c r="AX19" s="17">
        <f t="shared" si="17"/>
        <v>-0.14369481236203091</v>
      </c>
    </row>
    <row r="20" spans="1:50" x14ac:dyDescent="0.25">
      <c r="A20" s="7">
        <v>507</v>
      </c>
      <c r="B20" s="8" t="s">
        <v>18</v>
      </c>
      <c r="C20" s="13">
        <v>19</v>
      </c>
      <c r="D20" s="11"/>
      <c r="E20" s="13">
        <v>141</v>
      </c>
      <c r="F20" s="11"/>
      <c r="G20" s="14">
        <f t="shared" si="0"/>
        <v>0.13475177304964539</v>
      </c>
      <c r="H20" s="11"/>
      <c r="I20" s="13">
        <v>28</v>
      </c>
      <c r="J20" s="11"/>
      <c r="K20" s="13">
        <v>126</v>
      </c>
      <c r="L20" s="11"/>
      <c r="M20" s="14">
        <f t="shared" si="1"/>
        <v>0.22222222222222221</v>
      </c>
      <c r="N20" s="11"/>
      <c r="O20" s="13">
        <v>21</v>
      </c>
      <c r="P20" s="11"/>
      <c r="Q20" s="13">
        <v>135</v>
      </c>
      <c r="R20" s="11"/>
      <c r="S20" s="14">
        <f t="shared" si="2"/>
        <v>0.15555555555555556</v>
      </c>
      <c r="T20" s="11"/>
      <c r="U20" s="13">
        <v>14</v>
      </c>
      <c r="V20" s="11"/>
      <c r="W20" s="13">
        <v>111</v>
      </c>
      <c r="X20" s="11"/>
      <c r="Y20" s="14">
        <f t="shared" si="3"/>
        <v>0.12612612612612611</v>
      </c>
      <c r="Z20" s="11"/>
      <c r="AA20" s="13">
        <v>19</v>
      </c>
      <c r="AB20" s="11"/>
      <c r="AC20" s="13">
        <v>93</v>
      </c>
      <c r="AD20" s="11"/>
      <c r="AE20" s="14">
        <f t="shared" si="4"/>
        <v>0.20430107526881722</v>
      </c>
      <c r="AF20" s="11"/>
      <c r="AG20" s="11"/>
      <c r="AH20" s="13">
        <f t="shared" si="5"/>
        <v>18</v>
      </c>
      <c r="AI20" s="11"/>
      <c r="AJ20" s="13">
        <f t="shared" si="6"/>
        <v>113</v>
      </c>
      <c r="AK20" s="11"/>
      <c r="AL20" s="17">
        <f t="shared" si="7"/>
        <v>0.16199425231683295</v>
      </c>
      <c r="AM20" s="11"/>
      <c r="AN20" s="13">
        <f t="shared" si="8"/>
        <v>5</v>
      </c>
      <c r="AO20" s="17">
        <f t="shared" si="9"/>
        <v>0.35714285714285715</v>
      </c>
      <c r="AP20" s="13">
        <f t="shared" si="10"/>
        <v>-18</v>
      </c>
      <c r="AQ20" s="17">
        <f t="shared" si="11"/>
        <v>-0.16216216216216217</v>
      </c>
      <c r="AR20" s="17">
        <f t="shared" si="12"/>
        <v>7.8174949142691103E-2</v>
      </c>
      <c r="AS20" s="11"/>
      <c r="AT20" s="13">
        <f t="shared" si="13"/>
        <v>-2</v>
      </c>
      <c r="AU20" s="17">
        <f t="shared" si="14"/>
        <v>-9.5238095238095233E-2</v>
      </c>
      <c r="AV20" s="13">
        <f t="shared" si="15"/>
        <v>-42</v>
      </c>
      <c r="AW20" s="17">
        <f t="shared" si="16"/>
        <v>-0.31111111111111112</v>
      </c>
      <c r="AX20" s="17">
        <f t="shared" si="17"/>
        <v>4.8745519713261659E-2</v>
      </c>
    </row>
    <row r="21" spans="1:50" x14ac:dyDescent="0.25">
      <c r="A21" s="7">
        <v>502</v>
      </c>
      <c r="B21" s="8" t="s">
        <v>19</v>
      </c>
      <c r="C21" s="13">
        <v>140</v>
      </c>
      <c r="D21" s="11"/>
      <c r="E21" s="13">
        <v>590</v>
      </c>
      <c r="F21" s="11"/>
      <c r="G21" s="14">
        <f t="shared" si="0"/>
        <v>0.23728813559322035</v>
      </c>
      <c r="H21" s="11"/>
      <c r="I21" s="13">
        <v>180</v>
      </c>
      <c r="J21" s="11"/>
      <c r="K21" s="13">
        <v>764</v>
      </c>
      <c r="L21" s="11"/>
      <c r="M21" s="14">
        <f t="shared" si="1"/>
        <v>0.2356020942408377</v>
      </c>
      <c r="N21" s="11"/>
      <c r="O21" s="13">
        <v>176</v>
      </c>
      <c r="P21" s="11"/>
      <c r="Q21" s="13">
        <v>763</v>
      </c>
      <c r="R21" s="11"/>
      <c r="S21" s="14">
        <f t="shared" si="2"/>
        <v>0.2306684141546527</v>
      </c>
      <c r="T21" s="11"/>
      <c r="U21" s="13">
        <v>206</v>
      </c>
      <c r="V21" s="11"/>
      <c r="W21" s="13">
        <v>761</v>
      </c>
      <c r="X21" s="11"/>
      <c r="Y21" s="14">
        <f t="shared" si="3"/>
        <v>0.27069645203679371</v>
      </c>
      <c r="Z21" s="11"/>
      <c r="AA21" s="13">
        <v>239</v>
      </c>
      <c r="AB21" s="11"/>
      <c r="AC21" s="13">
        <v>825</v>
      </c>
      <c r="AD21" s="11"/>
      <c r="AE21" s="14">
        <f t="shared" si="4"/>
        <v>0.28969696969696968</v>
      </c>
      <c r="AF21" s="11"/>
      <c r="AG21" s="11"/>
      <c r="AH21" s="13">
        <f t="shared" si="5"/>
        <v>207</v>
      </c>
      <c r="AI21" s="11"/>
      <c r="AJ21" s="13">
        <f t="shared" si="6"/>
        <v>783</v>
      </c>
      <c r="AK21" s="11"/>
      <c r="AL21" s="17">
        <f t="shared" si="7"/>
        <v>0.263687278629472</v>
      </c>
      <c r="AM21" s="11"/>
      <c r="AN21" s="13">
        <f t="shared" si="8"/>
        <v>33</v>
      </c>
      <c r="AO21" s="17">
        <f t="shared" si="9"/>
        <v>0.16019417475728157</v>
      </c>
      <c r="AP21" s="13">
        <f t="shared" si="10"/>
        <v>64</v>
      </c>
      <c r="AQ21" s="17">
        <f t="shared" si="11"/>
        <v>8.4099868593955324E-2</v>
      </c>
      <c r="AR21" s="17">
        <f t="shared" si="12"/>
        <v>1.9000517660175964E-2</v>
      </c>
      <c r="AS21" s="11"/>
      <c r="AT21" s="13">
        <f t="shared" si="13"/>
        <v>63</v>
      </c>
      <c r="AU21" s="17">
        <f t="shared" si="14"/>
        <v>0.35795454545454547</v>
      </c>
      <c r="AV21" s="13">
        <f t="shared" si="15"/>
        <v>62</v>
      </c>
      <c r="AW21" s="17">
        <f t="shared" si="16"/>
        <v>8.1258191349934464E-2</v>
      </c>
      <c r="AX21" s="17">
        <f t="shared" si="17"/>
        <v>5.9028555542316979E-2</v>
      </c>
    </row>
    <row r="22" spans="1:50" x14ac:dyDescent="0.25">
      <c r="A22" s="7">
        <v>509</v>
      </c>
      <c r="B22" s="8" t="s">
        <v>20</v>
      </c>
      <c r="C22" s="13">
        <v>58</v>
      </c>
      <c r="D22" s="11"/>
      <c r="E22" s="13">
        <v>559</v>
      </c>
      <c r="F22" s="11"/>
      <c r="G22" s="14">
        <f t="shared" si="0"/>
        <v>0.1037567084078712</v>
      </c>
      <c r="H22" s="11"/>
      <c r="I22" s="13">
        <v>77</v>
      </c>
      <c r="J22" s="11"/>
      <c r="K22" s="13">
        <v>505</v>
      </c>
      <c r="L22" s="11"/>
      <c r="M22" s="14">
        <f t="shared" si="1"/>
        <v>0.15247524752475247</v>
      </c>
      <c r="N22" s="11"/>
      <c r="O22" s="13">
        <v>92</v>
      </c>
      <c r="P22" s="11"/>
      <c r="Q22" s="13">
        <v>544</v>
      </c>
      <c r="R22" s="11"/>
      <c r="S22" s="14">
        <f t="shared" si="2"/>
        <v>0.16911764705882354</v>
      </c>
      <c r="T22" s="11"/>
      <c r="U22" s="13">
        <v>66</v>
      </c>
      <c r="V22" s="11"/>
      <c r="W22" s="13">
        <v>462</v>
      </c>
      <c r="X22" s="11"/>
      <c r="Y22" s="14">
        <f t="shared" si="3"/>
        <v>0.14285714285714285</v>
      </c>
      <c r="Z22" s="11"/>
      <c r="AA22" s="13">
        <v>54</v>
      </c>
      <c r="AB22" s="11"/>
      <c r="AC22" s="13">
        <v>573</v>
      </c>
      <c r="AD22" s="11"/>
      <c r="AE22" s="14">
        <f t="shared" si="4"/>
        <v>9.4240837696335081E-2</v>
      </c>
      <c r="AF22" s="11"/>
      <c r="AG22" s="11"/>
      <c r="AH22" s="13">
        <f t="shared" si="5"/>
        <v>70.666666666666671</v>
      </c>
      <c r="AI22" s="11"/>
      <c r="AJ22" s="13">
        <f t="shared" si="6"/>
        <v>526.33333333333337</v>
      </c>
      <c r="AK22" s="11"/>
      <c r="AL22" s="17">
        <f t="shared" si="7"/>
        <v>0.13540520920410049</v>
      </c>
      <c r="AM22" s="11"/>
      <c r="AN22" s="13">
        <f t="shared" si="8"/>
        <v>-12</v>
      </c>
      <c r="AO22" s="17">
        <f t="shared" si="9"/>
        <v>-0.18181818181818182</v>
      </c>
      <c r="AP22" s="13">
        <f t="shared" si="10"/>
        <v>111</v>
      </c>
      <c r="AQ22" s="17">
        <f t="shared" si="11"/>
        <v>0.24025974025974026</v>
      </c>
      <c r="AR22" s="17">
        <f t="shared" si="12"/>
        <v>-4.8616305160807768E-2</v>
      </c>
      <c r="AS22" s="11"/>
      <c r="AT22" s="13">
        <f t="shared" si="13"/>
        <v>-38</v>
      </c>
      <c r="AU22" s="17">
        <f t="shared" si="14"/>
        <v>-0.41304347826086957</v>
      </c>
      <c r="AV22" s="13">
        <f t="shared" si="15"/>
        <v>29</v>
      </c>
      <c r="AW22" s="17">
        <f t="shared" si="16"/>
        <v>5.3308823529411763E-2</v>
      </c>
      <c r="AX22" s="17">
        <f t="shared" si="17"/>
        <v>-7.4876809362488458E-2</v>
      </c>
    </row>
    <row r="23" spans="1:50" x14ac:dyDescent="0.25">
      <c r="A23" s="7">
        <v>512</v>
      </c>
      <c r="B23" s="8" t="s">
        <v>21</v>
      </c>
      <c r="C23" s="13">
        <v>164</v>
      </c>
      <c r="D23" s="11"/>
      <c r="E23" s="13">
        <v>541</v>
      </c>
      <c r="F23" s="11"/>
      <c r="G23" s="14">
        <f t="shared" si="0"/>
        <v>0.30314232902033272</v>
      </c>
      <c r="H23" s="11"/>
      <c r="I23" s="13">
        <v>173</v>
      </c>
      <c r="J23" s="11"/>
      <c r="K23" s="13">
        <v>586</v>
      </c>
      <c r="L23" s="11"/>
      <c r="M23" s="14">
        <f t="shared" si="1"/>
        <v>0.29522184300341298</v>
      </c>
      <c r="N23" s="11"/>
      <c r="O23" s="13">
        <v>153</v>
      </c>
      <c r="P23" s="11"/>
      <c r="Q23" s="13">
        <v>508</v>
      </c>
      <c r="R23" s="11"/>
      <c r="S23" s="14">
        <f t="shared" si="2"/>
        <v>0.30118110236220474</v>
      </c>
      <c r="T23" s="11"/>
      <c r="U23" s="13">
        <v>178</v>
      </c>
      <c r="V23" s="11"/>
      <c r="W23" s="13">
        <v>397</v>
      </c>
      <c r="X23" s="11"/>
      <c r="Y23" s="14">
        <f t="shared" si="3"/>
        <v>0.44836272040302266</v>
      </c>
      <c r="Z23" s="11"/>
      <c r="AA23" s="13">
        <v>179</v>
      </c>
      <c r="AB23" s="11"/>
      <c r="AC23" s="13">
        <v>432</v>
      </c>
      <c r="AD23" s="11"/>
      <c r="AE23" s="14">
        <f t="shared" si="4"/>
        <v>0.41435185185185186</v>
      </c>
      <c r="AF23" s="11"/>
      <c r="AG23" s="11"/>
      <c r="AH23" s="13">
        <f t="shared" si="5"/>
        <v>170</v>
      </c>
      <c r="AI23" s="11"/>
      <c r="AJ23" s="13">
        <f t="shared" si="6"/>
        <v>445.66666666666669</v>
      </c>
      <c r="AK23" s="11"/>
      <c r="AL23" s="17">
        <f t="shared" si="7"/>
        <v>0.38796522487235974</v>
      </c>
      <c r="AM23" s="11"/>
      <c r="AN23" s="13">
        <f t="shared" si="8"/>
        <v>1</v>
      </c>
      <c r="AO23" s="17">
        <f t="shared" si="9"/>
        <v>5.6179775280898875E-3</v>
      </c>
      <c r="AP23" s="13">
        <f t="shared" si="10"/>
        <v>35</v>
      </c>
      <c r="AQ23" s="17">
        <f t="shared" si="11"/>
        <v>8.8161209068010074E-2</v>
      </c>
      <c r="AR23" s="17">
        <f t="shared" si="12"/>
        <v>-3.4010868551170803E-2</v>
      </c>
      <c r="AS23" s="11"/>
      <c r="AT23" s="13">
        <f t="shared" si="13"/>
        <v>26</v>
      </c>
      <c r="AU23" s="17">
        <f t="shared" si="14"/>
        <v>0.16993464052287582</v>
      </c>
      <c r="AV23" s="13">
        <f t="shared" si="15"/>
        <v>-76</v>
      </c>
      <c r="AW23" s="17">
        <f t="shared" si="16"/>
        <v>-0.14960629921259844</v>
      </c>
      <c r="AX23" s="17">
        <f t="shared" si="17"/>
        <v>0.11317074948964712</v>
      </c>
    </row>
    <row r="24" spans="1:50" x14ac:dyDescent="0.25">
      <c r="A24" s="7">
        <v>540</v>
      </c>
      <c r="B24" s="8" t="s">
        <v>22</v>
      </c>
      <c r="C24" s="13">
        <v>3</v>
      </c>
      <c r="D24" s="11"/>
      <c r="E24" s="13">
        <v>35</v>
      </c>
      <c r="F24" s="11"/>
      <c r="G24" s="14">
        <f t="shared" si="0"/>
        <v>8.5714285714285715E-2</v>
      </c>
      <c r="H24" s="11"/>
      <c r="I24" s="13">
        <v>4</v>
      </c>
      <c r="J24" s="11"/>
      <c r="K24" s="13">
        <v>44</v>
      </c>
      <c r="L24" s="11"/>
      <c r="M24" s="14">
        <f t="shared" si="1"/>
        <v>9.0909090909090912E-2</v>
      </c>
      <c r="N24" s="11"/>
      <c r="O24" s="13">
        <v>28</v>
      </c>
      <c r="P24" s="11"/>
      <c r="Q24" s="13">
        <v>81</v>
      </c>
      <c r="R24" s="11"/>
      <c r="S24" s="14">
        <f t="shared" si="2"/>
        <v>0.34567901234567899</v>
      </c>
      <c r="T24" s="11"/>
      <c r="U24" s="13">
        <v>29</v>
      </c>
      <c r="V24" s="11"/>
      <c r="W24" s="13">
        <v>103</v>
      </c>
      <c r="X24" s="11"/>
      <c r="Y24" s="14">
        <f t="shared" si="3"/>
        <v>0.28155339805825241</v>
      </c>
      <c r="Z24" s="11"/>
      <c r="AA24" s="13">
        <v>38</v>
      </c>
      <c r="AB24" s="11"/>
      <c r="AC24" s="13">
        <v>106</v>
      </c>
      <c r="AD24" s="11"/>
      <c r="AE24" s="14">
        <f t="shared" si="4"/>
        <v>0.35849056603773582</v>
      </c>
      <c r="AF24" s="11"/>
      <c r="AG24" s="11"/>
      <c r="AH24" s="13">
        <f t="shared" si="5"/>
        <v>31.666666666666668</v>
      </c>
      <c r="AI24" s="11"/>
      <c r="AJ24" s="13">
        <f t="shared" si="6"/>
        <v>96.666666666666671</v>
      </c>
      <c r="AK24" s="11"/>
      <c r="AL24" s="17">
        <f t="shared" si="7"/>
        <v>0.32857432548055576</v>
      </c>
      <c r="AM24" s="11"/>
      <c r="AN24" s="13">
        <f t="shared" si="8"/>
        <v>9</v>
      </c>
      <c r="AO24" s="17">
        <f t="shared" si="9"/>
        <v>0.31034482758620691</v>
      </c>
      <c r="AP24" s="13">
        <f t="shared" si="10"/>
        <v>3</v>
      </c>
      <c r="AQ24" s="17">
        <f t="shared" si="11"/>
        <v>2.9126213592233011E-2</v>
      </c>
      <c r="AR24" s="17">
        <f t="shared" si="12"/>
        <v>7.6937167979483412E-2</v>
      </c>
      <c r="AS24" s="11"/>
      <c r="AT24" s="13">
        <f t="shared" si="13"/>
        <v>10</v>
      </c>
      <c r="AU24" s="17">
        <f t="shared" si="14"/>
        <v>0.35714285714285715</v>
      </c>
      <c r="AV24" s="13">
        <f t="shared" si="15"/>
        <v>25</v>
      </c>
      <c r="AW24" s="17">
        <f t="shared" si="16"/>
        <v>0.30864197530864196</v>
      </c>
      <c r="AX24" s="17">
        <f t="shared" si="17"/>
        <v>1.2811553692056832E-2</v>
      </c>
    </row>
    <row r="25" spans="1:50" x14ac:dyDescent="0.25">
      <c r="A25" s="7">
        <v>519</v>
      </c>
      <c r="B25" s="8" t="s">
        <v>23</v>
      </c>
      <c r="C25" s="13">
        <v>7</v>
      </c>
      <c r="D25" s="11"/>
      <c r="E25" s="13">
        <v>68</v>
      </c>
      <c r="F25" s="11"/>
      <c r="G25" s="14">
        <f t="shared" si="0"/>
        <v>0.10294117647058823</v>
      </c>
      <c r="H25" s="11"/>
      <c r="I25" s="13">
        <v>13</v>
      </c>
      <c r="J25" s="11"/>
      <c r="K25" s="13">
        <v>58</v>
      </c>
      <c r="L25" s="11"/>
      <c r="M25" s="14">
        <f t="shared" si="1"/>
        <v>0.22413793103448276</v>
      </c>
      <c r="N25" s="11"/>
      <c r="O25" s="13">
        <v>17</v>
      </c>
      <c r="P25" s="11"/>
      <c r="Q25" s="13">
        <v>160</v>
      </c>
      <c r="R25" s="11"/>
      <c r="S25" s="14">
        <f t="shared" si="2"/>
        <v>0.10625</v>
      </c>
      <c r="T25" s="11"/>
      <c r="U25" s="13">
        <v>12</v>
      </c>
      <c r="V25" s="11"/>
      <c r="W25" s="13">
        <v>109</v>
      </c>
      <c r="X25" s="11"/>
      <c r="Y25" s="14">
        <f t="shared" si="3"/>
        <v>0.11009174311926606</v>
      </c>
      <c r="Z25" s="11"/>
      <c r="AA25" s="13">
        <v>16</v>
      </c>
      <c r="AB25" s="11"/>
      <c r="AC25" s="13">
        <v>81</v>
      </c>
      <c r="AD25" s="11"/>
      <c r="AE25" s="14">
        <f t="shared" si="4"/>
        <v>0.19753086419753085</v>
      </c>
      <c r="AF25" s="11"/>
      <c r="AG25" s="11"/>
      <c r="AH25" s="13">
        <f t="shared" si="5"/>
        <v>15</v>
      </c>
      <c r="AI25" s="11"/>
      <c r="AJ25" s="13">
        <f t="shared" si="6"/>
        <v>116.66666666666667</v>
      </c>
      <c r="AK25" s="11"/>
      <c r="AL25" s="17">
        <f t="shared" si="7"/>
        <v>0.13795753577226563</v>
      </c>
      <c r="AM25" s="11"/>
      <c r="AN25" s="13">
        <f t="shared" si="8"/>
        <v>4</v>
      </c>
      <c r="AO25" s="17">
        <f t="shared" si="9"/>
        <v>0.33333333333333331</v>
      </c>
      <c r="AP25" s="13">
        <f t="shared" si="10"/>
        <v>-28</v>
      </c>
      <c r="AQ25" s="17">
        <f t="shared" si="11"/>
        <v>-0.25688073394495414</v>
      </c>
      <c r="AR25" s="17">
        <f t="shared" si="12"/>
        <v>8.7439121078264792E-2</v>
      </c>
      <c r="AS25" s="11"/>
      <c r="AT25" s="13">
        <f t="shared" si="13"/>
        <v>-1</v>
      </c>
      <c r="AU25" s="17">
        <f t="shared" si="14"/>
        <v>-5.8823529411764705E-2</v>
      </c>
      <c r="AV25" s="13">
        <f t="shared" si="15"/>
        <v>-79</v>
      </c>
      <c r="AW25" s="17">
        <f t="shared" si="16"/>
        <v>-0.49375000000000002</v>
      </c>
      <c r="AX25" s="17">
        <f t="shared" si="17"/>
        <v>9.1280864197530856E-2</v>
      </c>
    </row>
    <row r="26" spans="1:50" x14ac:dyDescent="0.25">
      <c r="A26" s="7">
        <v>514</v>
      </c>
      <c r="B26" s="8" t="s">
        <v>24</v>
      </c>
      <c r="C26" s="13">
        <v>59</v>
      </c>
      <c r="D26" s="11"/>
      <c r="E26" s="13">
        <v>313</v>
      </c>
      <c r="F26" s="11"/>
      <c r="G26" s="14">
        <f t="shared" si="0"/>
        <v>0.18849840255591055</v>
      </c>
      <c r="H26" s="11"/>
      <c r="I26" s="13">
        <v>44</v>
      </c>
      <c r="J26" s="11"/>
      <c r="K26" s="13">
        <v>294</v>
      </c>
      <c r="L26" s="11"/>
      <c r="M26" s="14">
        <f t="shared" si="1"/>
        <v>0.14965986394557823</v>
      </c>
      <c r="N26" s="11"/>
      <c r="O26" s="13">
        <v>60</v>
      </c>
      <c r="P26" s="11"/>
      <c r="Q26" s="13">
        <v>304</v>
      </c>
      <c r="R26" s="11"/>
      <c r="S26" s="14">
        <f t="shared" si="2"/>
        <v>0.19736842105263158</v>
      </c>
      <c r="T26" s="11"/>
      <c r="U26" s="13">
        <v>70</v>
      </c>
      <c r="V26" s="11"/>
      <c r="W26" s="13">
        <v>314</v>
      </c>
      <c r="X26" s="11"/>
      <c r="Y26" s="14">
        <f t="shared" si="3"/>
        <v>0.22292993630573249</v>
      </c>
      <c r="Z26" s="11"/>
      <c r="AA26" s="13">
        <v>46</v>
      </c>
      <c r="AB26" s="11"/>
      <c r="AC26" s="13">
        <v>233</v>
      </c>
      <c r="AD26" s="11"/>
      <c r="AE26" s="14">
        <f t="shared" si="4"/>
        <v>0.19742489270386265</v>
      </c>
      <c r="AF26" s="11"/>
      <c r="AG26" s="11"/>
      <c r="AH26" s="13">
        <f t="shared" si="5"/>
        <v>58.666666666666664</v>
      </c>
      <c r="AI26" s="11"/>
      <c r="AJ26" s="13">
        <f t="shared" si="6"/>
        <v>283.66666666666669</v>
      </c>
      <c r="AK26" s="11"/>
      <c r="AL26" s="17">
        <f t="shared" si="7"/>
        <v>0.20590775002074224</v>
      </c>
      <c r="AM26" s="11"/>
      <c r="AN26" s="13">
        <f t="shared" si="8"/>
        <v>-24</v>
      </c>
      <c r="AO26" s="17">
        <f t="shared" si="9"/>
        <v>-0.34285714285714286</v>
      </c>
      <c r="AP26" s="13">
        <f t="shared" si="10"/>
        <v>-81</v>
      </c>
      <c r="AQ26" s="17">
        <f t="shared" si="11"/>
        <v>-0.25796178343949044</v>
      </c>
      <c r="AR26" s="17">
        <f t="shared" si="12"/>
        <v>-2.5505043601869837E-2</v>
      </c>
      <c r="AS26" s="11"/>
      <c r="AT26" s="13">
        <f t="shared" si="13"/>
        <v>-14</v>
      </c>
      <c r="AU26" s="17">
        <f t="shared" si="14"/>
        <v>-0.23333333333333334</v>
      </c>
      <c r="AV26" s="13">
        <f t="shared" si="15"/>
        <v>-71</v>
      </c>
      <c r="AW26" s="17">
        <f t="shared" si="16"/>
        <v>-0.23355263157894737</v>
      </c>
      <c r="AX26" s="17">
        <f t="shared" si="17"/>
        <v>5.6471651231071451E-5</v>
      </c>
    </row>
    <row r="27" spans="1:50" x14ac:dyDescent="0.25">
      <c r="A27" s="7">
        <v>529</v>
      </c>
      <c r="B27" s="8" t="s">
        <v>25</v>
      </c>
      <c r="C27" s="10" t="s">
        <v>69</v>
      </c>
      <c r="D27" s="11"/>
      <c r="E27" s="10" t="s">
        <v>71</v>
      </c>
      <c r="F27" s="11"/>
      <c r="G27" s="12" t="s">
        <v>70</v>
      </c>
      <c r="H27" s="11"/>
      <c r="I27" s="10" t="s">
        <v>88</v>
      </c>
      <c r="J27" s="11"/>
      <c r="K27" s="10" t="s">
        <v>87</v>
      </c>
      <c r="L27" s="11"/>
      <c r="M27" s="12" t="s">
        <v>86</v>
      </c>
      <c r="N27" s="11"/>
      <c r="O27" s="10" t="s">
        <v>107</v>
      </c>
      <c r="P27" s="11"/>
      <c r="Q27" s="10" t="s">
        <v>108</v>
      </c>
      <c r="R27" s="11"/>
      <c r="S27" s="12" t="s">
        <v>109</v>
      </c>
      <c r="T27" s="11"/>
      <c r="U27" s="10" t="s">
        <v>131</v>
      </c>
      <c r="V27" s="11"/>
      <c r="W27" s="10" t="s">
        <v>132</v>
      </c>
      <c r="X27" s="11"/>
      <c r="Y27" s="12" t="s">
        <v>133</v>
      </c>
      <c r="Z27" s="11"/>
      <c r="AA27" s="10" t="s">
        <v>107</v>
      </c>
      <c r="AB27" s="11"/>
      <c r="AC27" s="10" t="s">
        <v>156</v>
      </c>
      <c r="AD27" s="11"/>
      <c r="AE27" s="12" t="s">
        <v>157</v>
      </c>
      <c r="AF27" s="11"/>
      <c r="AG27" s="11"/>
      <c r="AH27" s="21" t="s">
        <v>107</v>
      </c>
      <c r="AI27" s="11"/>
      <c r="AJ27" s="21" t="s">
        <v>158</v>
      </c>
      <c r="AK27" s="11"/>
      <c r="AL27" s="22" t="s">
        <v>159</v>
      </c>
      <c r="AM27" s="11"/>
      <c r="AN27" s="10" t="s">
        <v>160</v>
      </c>
      <c r="AO27" s="23" t="s">
        <v>161</v>
      </c>
      <c r="AP27" s="10" t="s">
        <v>162</v>
      </c>
      <c r="AQ27" s="23" t="s">
        <v>163</v>
      </c>
      <c r="AR27" s="23" t="s">
        <v>164</v>
      </c>
      <c r="AS27" s="11"/>
      <c r="AT27" s="10" t="s">
        <v>165</v>
      </c>
      <c r="AU27" s="23" t="s">
        <v>166</v>
      </c>
      <c r="AV27" s="10" t="s">
        <v>167</v>
      </c>
      <c r="AW27" s="23" t="s">
        <v>168</v>
      </c>
      <c r="AX27" s="23" t="s">
        <v>169</v>
      </c>
    </row>
    <row r="28" spans="1:50" x14ac:dyDescent="0.25">
      <c r="A28" s="7" t="s">
        <v>2</v>
      </c>
      <c r="B28" s="8" t="s">
        <v>26</v>
      </c>
      <c r="C28" s="13">
        <v>3</v>
      </c>
      <c r="D28" s="11"/>
      <c r="E28" s="13">
        <v>27</v>
      </c>
      <c r="F28" s="11"/>
      <c r="G28" s="14">
        <f t="shared" ref="G28:G60" si="18">C28/E28</f>
        <v>0.1111111111111111</v>
      </c>
      <c r="H28" s="11"/>
      <c r="I28" s="13">
        <v>5</v>
      </c>
      <c r="J28" s="11"/>
      <c r="K28" s="13">
        <v>28</v>
      </c>
      <c r="L28" s="11"/>
      <c r="M28" s="14">
        <f t="shared" ref="M28:M60" si="19">I28/K28</f>
        <v>0.17857142857142858</v>
      </c>
      <c r="N28" s="11"/>
      <c r="O28" s="13">
        <v>2</v>
      </c>
      <c r="P28" s="11"/>
      <c r="Q28" s="13">
        <v>24</v>
      </c>
      <c r="R28" s="11"/>
      <c r="S28" s="14">
        <f t="shared" ref="S28:S60" si="20">O28/Q28</f>
        <v>8.3333333333333329E-2</v>
      </c>
      <c r="T28" s="11"/>
      <c r="U28" s="13">
        <v>2</v>
      </c>
      <c r="V28" s="11"/>
      <c r="W28" s="13">
        <v>17</v>
      </c>
      <c r="X28" s="11"/>
      <c r="Y28" s="14">
        <f t="shared" ref="Y28:Y60" si="21">U28/W28</f>
        <v>0.11764705882352941</v>
      </c>
      <c r="Z28" s="11"/>
      <c r="AA28" s="13">
        <v>4</v>
      </c>
      <c r="AB28" s="11"/>
      <c r="AC28" s="13">
        <v>22</v>
      </c>
      <c r="AD28" s="11"/>
      <c r="AE28" s="14">
        <f t="shared" si="4"/>
        <v>0.18181818181818182</v>
      </c>
      <c r="AF28" s="11"/>
      <c r="AG28" s="11"/>
      <c r="AH28" s="13">
        <f t="shared" si="5"/>
        <v>2.6666666666666665</v>
      </c>
      <c r="AI28" s="11"/>
      <c r="AJ28" s="13">
        <f t="shared" si="6"/>
        <v>21</v>
      </c>
      <c r="AK28" s="11"/>
      <c r="AL28" s="17">
        <f t="shared" si="7"/>
        <v>0.12759952465834817</v>
      </c>
      <c r="AM28" s="11"/>
      <c r="AN28" s="13">
        <f t="shared" si="8"/>
        <v>2</v>
      </c>
      <c r="AO28" s="17">
        <f t="shared" si="9"/>
        <v>1</v>
      </c>
      <c r="AP28" s="13">
        <f t="shared" si="10"/>
        <v>5</v>
      </c>
      <c r="AQ28" s="17">
        <f t="shared" si="11"/>
        <v>0.29411764705882354</v>
      </c>
      <c r="AR28" s="17">
        <f t="shared" si="12"/>
        <v>6.4171122994652413E-2</v>
      </c>
      <c r="AS28" s="11"/>
      <c r="AT28" s="13">
        <f t="shared" si="13"/>
        <v>2</v>
      </c>
      <c r="AU28" s="17">
        <f t="shared" si="14"/>
        <v>1</v>
      </c>
      <c r="AV28" s="13">
        <f t="shared" si="15"/>
        <v>-2</v>
      </c>
      <c r="AW28" s="17">
        <f t="shared" si="16"/>
        <v>-8.3333333333333329E-2</v>
      </c>
      <c r="AX28" s="17">
        <f t="shared" si="17"/>
        <v>9.8484848484848495E-2</v>
      </c>
    </row>
    <row r="29" spans="1:50" x14ac:dyDescent="0.25">
      <c r="A29" s="7" t="s">
        <v>2</v>
      </c>
      <c r="B29" s="8" t="s">
        <v>27</v>
      </c>
      <c r="C29" s="13">
        <v>4</v>
      </c>
      <c r="D29" s="11"/>
      <c r="E29" s="13">
        <v>46</v>
      </c>
      <c r="F29" s="11"/>
      <c r="G29" s="14">
        <f t="shared" si="18"/>
        <v>8.6956521739130432E-2</v>
      </c>
      <c r="H29" s="11"/>
      <c r="I29" s="13">
        <v>0</v>
      </c>
      <c r="J29" s="11"/>
      <c r="K29" s="13">
        <v>47</v>
      </c>
      <c r="L29" s="11"/>
      <c r="M29" s="14">
        <f t="shared" si="19"/>
        <v>0</v>
      </c>
      <c r="N29" s="11"/>
      <c r="O29" s="13">
        <v>0</v>
      </c>
      <c r="P29" s="11"/>
      <c r="Q29" s="13">
        <v>43</v>
      </c>
      <c r="R29" s="11"/>
      <c r="S29" s="14">
        <f t="shared" si="20"/>
        <v>0</v>
      </c>
      <c r="T29" s="11"/>
      <c r="U29" s="13">
        <v>0</v>
      </c>
      <c r="V29" s="11"/>
      <c r="W29" s="13">
        <v>23</v>
      </c>
      <c r="X29" s="11"/>
      <c r="Y29" s="14">
        <f t="shared" si="21"/>
        <v>0</v>
      </c>
      <c r="Z29" s="11"/>
      <c r="AA29" s="13">
        <v>5</v>
      </c>
      <c r="AB29" s="11"/>
      <c r="AC29" s="13">
        <v>39</v>
      </c>
      <c r="AD29" s="11"/>
      <c r="AE29" s="14">
        <f t="shared" si="4"/>
        <v>0.12820512820512819</v>
      </c>
      <c r="AF29" s="11"/>
      <c r="AG29" s="11"/>
      <c r="AH29" s="13">
        <f t="shared" si="5"/>
        <v>1.6666666666666667</v>
      </c>
      <c r="AI29" s="11"/>
      <c r="AJ29" s="13">
        <f t="shared" si="6"/>
        <v>35</v>
      </c>
      <c r="AK29" s="11"/>
      <c r="AL29" s="17">
        <f t="shared" si="7"/>
        <v>4.2735042735042729E-2</v>
      </c>
      <c r="AM29" s="11"/>
      <c r="AN29" s="13">
        <f t="shared" si="8"/>
        <v>5</v>
      </c>
      <c r="AO29" s="17" t="str">
        <f t="shared" si="9"/>
        <v>--</v>
      </c>
      <c r="AP29" s="13">
        <f t="shared" si="10"/>
        <v>16</v>
      </c>
      <c r="AQ29" s="17">
        <f t="shared" si="11"/>
        <v>0.69565217391304346</v>
      </c>
      <c r="AR29" s="17">
        <f t="shared" si="12"/>
        <v>0.12820512820512819</v>
      </c>
      <c r="AS29" s="11"/>
      <c r="AT29" s="13">
        <f t="shared" si="13"/>
        <v>5</v>
      </c>
      <c r="AU29" s="17" t="str">
        <f t="shared" si="14"/>
        <v>--</v>
      </c>
      <c r="AV29" s="13">
        <f t="shared" si="15"/>
        <v>-4</v>
      </c>
      <c r="AW29" s="17">
        <f t="shared" si="16"/>
        <v>-9.3023255813953487E-2</v>
      </c>
      <c r="AX29" s="17">
        <f t="shared" si="17"/>
        <v>0.12820512820512819</v>
      </c>
    </row>
    <row r="30" spans="1:50" x14ac:dyDescent="0.25">
      <c r="A30" s="7" t="s">
        <v>2</v>
      </c>
      <c r="B30" s="8" t="s">
        <v>28</v>
      </c>
      <c r="C30" s="13">
        <v>13</v>
      </c>
      <c r="D30" s="11"/>
      <c r="E30" s="13">
        <v>43</v>
      </c>
      <c r="F30" s="11"/>
      <c r="G30" s="14">
        <f t="shared" si="18"/>
        <v>0.30232558139534882</v>
      </c>
      <c r="H30" s="11"/>
      <c r="I30" s="13">
        <v>21</v>
      </c>
      <c r="J30" s="11"/>
      <c r="K30" s="13">
        <v>55</v>
      </c>
      <c r="L30" s="11"/>
      <c r="M30" s="14">
        <f t="shared" si="19"/>
        <v>0.38181818181818183</v>
      </c>
      <c r="N30" s="11"/>
      <c r="O30" s="13">
        <v>15</v>
      </c>
      <c r="P30" s="11"/>
      <c r="Q30" s="13">
        <v>69</v>
      </c>
      <c r="R30" s="11"/>
      <c r="S30" s="14">
        <f t="shared" si="20"/>
        <v>0.21739130434782608</v>
      </c>
      <c r="T30" s="11"/>
      <c r="U30" s="13">
        <v>17</v>
      </c>
      <c r="V30" s="11"/>
      <c r="W30" s="13">
        <v>59</v>
      </c>
      <c r="X30" s="11"/>
      <c r="Y30" s="14">
        <f t="shared" si="21"/>
        <v>0.28813559322033899</v>
      </c>
      <c r="Z30" s="11"/>
      <c r="AA30" s="13">
        <v>10</v>
      </c>
      <c r="AB30" s="11"/>
      <c r="AC30" s="13">
        <v>58</v>
      </c>
      <c r="AD30" s="11"/>
      <c r="AE30" s="14">
        <f t="shared" si="4"/>
        <v>0.17241379310344829</v>
      </c>
      <c r="AF30" s="11"/>
      <c r="AG30" s="11"/>
      <c r="AH30" s="13">
        <f t="shared" si="5"/>
        <v>14</v>
      </c>
      <c r="AI30" s="11"/>
      <c r="AJ30" s="13">
        <f t="shared" si="6"/>
        <v>62</v>
      </c>
      <c r="AK30" s="11"/>
      <c r="AL30" s="17">
        <f t="shared" si="7"/>
        <v>0.22598023022387112</v>
      </c>
      <c r="AM30" s="11"/>
      <c r="AN30" s="13">
        <f t="shared" si="8"/>
        <v>-7</v>
      </c>
      <c r="AO30" s="17">
        <f t="shared" si="9"/>
        <v>-0.41176470588235292</v>
      </c>
      <c r="AP30" s="13">
        <f t="shared" si="10"/>
        <v>-1</v>
      </c>
      <c r="AQ30" s="17">
        <f t="shared" si="11"/>
        <v>-1.6949152542372881E-2</v>
      </c>
      <c r="AR30" s="17">
        <f t="shared" si="12"/>
        <v>-0.11572180011689071</v>
      </c>
      <c r="AS30" s="11"/>
      <c r="AT30" s="13">
        <f t="shared" si="13"/>
        <v>-5</v>
      </c>
      <c r="AU30" s="17">
        <f t="shared" si="14"/>
        <v>-0.33333333333333331</v>
      </c>
      <c r="AV30" s="13">
        <f t="shared" si="15"/>
        <v>-11</v>
      </c>
      <c r="AW30" s="17">
        <f t="shared" si="16"/>
        <v>-0.15942028985507245</v>
      </c>
      <c r="AX30" s="17">
        <f t="shared" si="17"/>
        <v>-4.4977511244377794E-2</v>
      </c>
    </row>
    <row r="31" spans="1:50" x14ac:dyDescent="0.25">
      <c r="A31" s="7" t="s">
        <v>2</v>
      </c>
      <c r="B31" s="8" t="s">
        <v>29</v>
      </c>
      <c r="C31" s="13">
        <v>8</v>
      </c>
      <c r="D31" s="11"/>
      <c r="E31" s="13">
        <v>69</v>
      </c>
      <c r="F31" s="11"/>
      <c r="G31" s="14">
        <f t="shared" si="18"/>
        <v>0.11594202898550725</v>
      </c>
      <c r="H31" s="11"/>
      <c r="I31" s="13">
        <v>9</v>
      </c>
      <c r="J31" s="11"/>
      <c r="K31" s="13">
        <v>74</v>
      </c>
      <c r="L31" s="11"/>
      <c r="M31" s="14">
        <f t="shared" si="19"/>
        <v>0.12162162162162163</v>
      </c>
      <c r="N31" s="11"/>
      <c r="O31" s="13">
        <v>8</v>
      </c>
      <c r="P31" s="11"/>
      <c r="Q31" s="13">
        <v>86</v>
      </c>
      <c r="R31" s="11"/>
      <c r="S31" s="14">
        <f t="shared" si="20"/>
        <v>9.3023255813953487E-2</v>
      </c>
      <c r="T31" s="11"/>
      <c r="U31" s="13">
        <v>7</v>
      </c>
      <c r="V31" s="11"/>
      <c r="W31" s="13">
        <v>77</v>
      </c>
      <c r="X31" s="11"/>
      <c r="Y31" s="14">
        <f t="shared" si="21"/>
        <v>9.0909090909090912E-2</v>
      </c>
      <c r="Z31" s="11"/>
      <c r="AA31" s="13">
        <v>6</v>
      </c>
      <c r="AB31" s="11"/>
      <c r="AC31" s="13">
        <v>60</v>
      </c>
      <c r="AD31" s="11"/>
      <c r="AE31" s="14">
        <f t="shared" si="4"/>
        <v>0.1</v>
      </c>
      <c r="AF31" s="11"/>
      <c r="AG31" s="11"/>
      <c r="AH31" s="13">
        <f t="shared" si="5"/>
        <v>7</v>
      </c>
      <c r="AI31" s="11"/>
      <c r="AJ31" s="13">
        <f t="shared" si="6"/>
        <v>74.333333333333329</v>
      </c>
      <c r="AK31" s="11"/>
      <c r="AL31" s="17">
        <f t="shared" si="7"/>
        <v>9.4644115574348139E-2</v>
      </c>
      <c r="AM31" s="11"/>
      <c r="AN31" s="13">
        <f t="shared" si="8"/>
        <v>-1</v>
      </c>
      <c r="AO31" s="17">
        <f t="shared" si="9"/>
        <v>-0.14285714285714285</v>
      </c>
      <c r="AP31" s="13">
        <f t="shared" si="10"/>
        <v>-17</v>
      </c>
      <c r="AQ31" s="17">
        <f t="shared" si="11"/>
        <v>-0.22077922077922077</v>
      </c>
      <c r="AR31" s="17">
        <f t="shared" si="12"/>
        <v>9.0909090909090939E-3</v>
      </c>
      <c r="AS31" s="11"/>
      <c r="AT31" s="13">
        <f t="shared" si="13"/>
        <v>-2</v>
      </c>
      <c r="AU31" s="17">
        <f t="shared" si="14"/>
        <v>-0.25</v>
      </c>
      <c r="AV31" s="13">
        <f t="shared" si="15"/>
        <v>-26</v>
      </c>
      <c r="AW31" s="17">
        <f t="shared" si="16"/>
        <v>-0.30232558139534882</v>
      </c>
      <c r="AX31" s="17">
        <f t="shared" si="17"/>
        <v>6.9767441860465185E-3</v>
      </c>
    </row>
    <row r="32" spans="1:50" x14ac:dyDescent="0.25">
      <c r="A32" s="7">
        <v>513</v>
      </c>
      <c r="B32" s="8" t="s">
        <v>30</v>
      </c>
      <c r="C32" s="13">
        <v>20</v>
      </c>
      <c r="D32" s="11"/>
      <c r="E32" s="13">
        <v>196</v>
      </c>
      <c r="F32" s="11"/>
      <c r="G32" s="14">
        <f t="shared" si="18"/>
        <v>0.10204081632653061</v>
      </c>
      <c r="H32" s="11"/>
      <c r="I32" s="13">
        <v>31</v>
      </c>
      <c r="J32" s="11"/>
      <c r="K32" s="13">
        <v>184</v>
      </c>
      <c r="L32" s="11"/>
      <c r="M32" s="14">
        <f t="shared" si="19"/>
        <v>0.16847826086956522</v>
      </c>
      <c r="N32" s="11"/>
      <c r="O32" s="13">
        <v>43</v>
      </c>
      <c r="P32" s="11"/>
      <c r="Q32" s="13">
        <v>175</v>
      </c>
      <c r="R32" s="11"/>
      <c r="S32" s="14">
        <f t="shared" si="20"/>
        <v>0.24571428571428572</v>
      </c>
      <c r="T32" s="11"/>
      <c r="U32" s="13">
        <v>20</v>
      </c>
      <c r="V32" s="11"/>
      <c r="W32" s="13">
        <v>184</v>
      </c>
      <c r="X32" s="11"/>
      <c r="Y32" s="14">
        <f t="shared" si="21"/>
        <v>0.10869565217391304</v>
      </c>
      <c r="Z32" s="11"/>
      <c r="AA32" s="13">
        <v>17</v>
      </c>
      <c r="AB32" s="11"/>
      <c r="AC32" s="13">
        <v>151</v>
      </c>
      <c r="AD32" s="11"/>
      <c r="AE32" s="14">
        <f t="shared" si="4"/>
        <v>0.11258278145695365</v>
      </c>
      <c r="AF32" s="11"/>
      <c r="AG32" s="11"/>
      <c r="AH32" s="13">
        <f t="shared" si="5"/>
        <v>26.666666666666668</v>
      </c>
      <c r="AI32" s="11"/>
      <c r="AJ32" s="13">
        <f t="shared" si="6"/>
        <v>170</v>
      </c>
      <c r="AK32" s="11"/>
      <c r="AL32" s="17">
        <f t="shared" si="7"/>
        <v>0.15566423978171748</v>
      </c>
      <c r="AM32" s="11"/>
      <c r="AN32" s="13">
        <f t="shared" si="8"/>
        <v>-3</v>
      </c>
      <c r="AO32" s="17">
        <f t="shared" si="9"/>
        <v>-0.15</v>
      </c>
      <c r="AP32" s="13">
        <f t="shared" si="10"/>
        <v>-33</v>
      </c>
      <c r="AQ32" s="17">
        <f t="shared" si="11"/>
        <v>-0.17934782608695651</v>
      </c>
      <c r="AR32" s="17">
        <f t="shared" si="12"/>
        <v>3.8871292830406079E-3</v>
      </c>
      <c r="AS32" s="11"/>
      <c r="AT32" s="13">
        <f t="shared" si="13"/>
        <v>-26</v>
      </c>
      <c r="AU32" s="17">
        <f t="shared" si="14"/>
        <v>-0.60465116279069764</v>
      </c>
      <c r="AV32" s="13">
        <f t="shared" si="15"/>
        <v>-24</v>
      </c>
      <c r="AW32" s="17">
        <f t="shared" si="16"/>
        <v>-0.13714285714285715</v>
      </c>
      <c r="AX32" s="17">
        <f t="shared" si="17"/>
        <v>-0.13313150425733206</v>
      </c>
    </row>
    <row r="33" spans="1:50" x14ac:dyDescent="0.25">
      <c r="A33" s="7">
        <v>525</v>
      </c>
      <c r="B33" s="8" t="s">
        <v>31</v>
      </c>
      <c r="C33" s="13">
        <v>42</v>
      </c>
      <c r="D33" s="11"/>
      <c r="E33" s="13">
        <v>366</v>
      </c>
      <c r="F33" s="11"/>
      <c r="G33" s="14">
        <f t="shared" si="18"/>
        <v>0.11475409836065574</v>
      </c>
      <c r="H33" s="11"/>
      <c r="I33" s="13">
        <v>50</v>
      </c>
      <c r="J33" s="11"/>
      <c r="K33" s="13">
        <v>341</v>
      </c>
      <c r="L33" s="11"/>
      <c r="M33" s="14">
        <f t="shared" si="19"/>
        <v>0.1466275659824047</v>
      </c>
      <c r="N33" s="11"/>
      <c r="O33" s="13">
        <v>51</v>
      </c>
      <c r="P33" s="11"/>
      <c r="Q33" s="13">
        <v>319</v>
      </c>
      <c r="R33" s="11"/>
      <c r="S33" s="14">
        <f t="shared" si="20"/>
        <v>0.15987460815047022</v>
      </c>
      <c r="T33" s="11"/>
      <c r="U33" s="13">
        <v>50</v>
      </c>
      <c r="V33" s="11"/>
      <c r="W33" s="13">
        <v>388</v>
      </c>
      <c r="X33" s="11"/>
      <c r="Y33" s="14">
        <f t="shared" si="21"/>
        <v>0.12886597938144329</v>
      </c>
      <c r="Z33" s="11"/>
      <c r="AA33" s="13">
        <v>49</v>
      </c>
      <c r="AB33" s="11"/>
      <c r="AC33" s="13">
        <v>325</v>
      </c>
      <c r="AD33" s="11"/>
      <c r="AE33" s="14">
        <f t="shared" si="4"/>
        <v>0.15076923076923077</v>
      </c>
      <c r="AF33" s="11"/>
      <c r="AG33" s="11"/>
      <c r="AH33" s="13">
        <f t="shared" si="5"/>
        <v>50</v>
      </c>
      <c r="AI33" s="11"/>
      <c r="AJ33" s="13">
        <f t="shared" si="6"/>
        <v>344</v>
      </c>
      <c r="AK33" s="11"/>
      <c r="AL33" s="17">
        <f t="shared" si="7"/>
        <v>0.14650327276704808</v>
      </c>
      <c r="AM33" s="11"/>
      <c r="AN33" s="13">
        <f t="shared" si="8"/>
        <v>-1</v>
      </c>
      <c r="AO33" s="17">
        <f t="shared" si="9"/>
        <v>-0.02</v>
      </c>
      <c r="AP33" s="13">
        <f t="shared" si="10"/>
        <v>-63</v>
      </c>
      <c r="AQ33" s="17">
        <f t="shared" si="11"/>
        <v>-0.16237113402061856</v>
      </c>
      <c r="AR33" s="17">
        <f t="shared" si="12"/>
        <v>2.1903251387787481E-2</v>
      </c>
      <c r="AS33" s="11"/>
      <c r="AT33" s="13">
        <f t="shared" si="13"/>
        <v>-2</v>
      </c>
      <c r="AU33" s="17">
        <f t="shared" si="14"/>
        <v>-3.9215686274509803E-2</v>
      </c>
      <c r="AV33" s="13">
        <f t="shared" si="15"/>
        <v>6</v>
      </c>
      <c r="AW33" s="17">
        <f t="shared" si="16"/>
        <v>1.8808777429467086E-2</v>
      </c>
      <c r="AX33" s="17">
        <f t="shared" si="17"/>
        <v>-9.1053773812394545E-3</v>
      </c>
    </row>
    <row r="34" spans="1:50" x14ac:dyDescent="0.25">
      <c r="A34" s="7">
        <v>520</v>
      </c>
      <c r="B34" s="8" t="s">
        <v>32</v>
      </c>
      <c r="C34" s="13">
        <v>18</v>
      </c>
      <c r="D34" s="11"/>
      <c r="E34" s="13">
        <v>98</v>
      </c>
      <c r="F34" s="11"/>
      <c r="G34" s="14">
        <f t="shared" si="18"/>
        <v>0.18367346938775511</v>
      </c>
      <c r="H34" s="11"/>
      <c r="I34" s="13">
        <v>21</v>
      </c>
      <c r="J34" s="11"/>
      <c r="K34" s="13">
        <v>138</v>
      </c>
      <c r="L34" s="11"/>
      <c r="M34" s="14">
        <f t="shared" si="19"/>
        <v>0.15217391304347827</v>
      </c>
      <c r="N34" s="11"/>
      <c r="O34" s="13">
        <v>15</v>
      </c>
      <c r="P34" s="11"/>
      <c r="Q34" s="13">
        <v>102</v>
      </c>
      <c r="R34" s="11"/>
      <c r="S34" s="14">
        <f t="shared" si="20"/>
        <v>0.14705882352941177</v>
      </c>
      <c r="T34" s="11"/>
      <c r="U34" s="13">
        <v>22</v>
      </c>
      <c r="V34" s="11"/>
      <c r="W34" s="13">
        <v>108</v>
      </c>
      <c r="X34" s="11"/>
      <c r="Y34" s="14">
        <f t="shared" si="21"/>
        <v>0.20370370370370369</v>
      </c>
      <c r="Z34" s="11"/>
      <c r="AA34" s="13">
        <v>12</v>
      </c>
      <c r="AB34" s="11"/>
      <c r="AC34" s="13">
        <v>82</v>
      </c>
      <c r="AD34" s="11"/>
      <c r="AE34" s="14">
        <f t="shared" si="4"/>
        <v>0.14634146341463414</v>
      </c>
      <c r="AF34" s="11"/>
      <c r="AG34" s="11"/>
      <c r="AH34" s="13">
        <f t="shared" si="5"/>
        <v>16.333333333333332</v>
      </c>
      <c r="AI34" s="11"/>
      <c r="AJ34" s="13">
        <f t="shared" si="6"/>
        <v>97.333333333333329</v>
      </c>
      <c r="AK34" s="11"/>
      <c r="AL34" s="17">
        <f t="shared" si="7"/>
        <v>0.16570133021591651</v>
      </c>
      <c r="AM34" s="11"/>
      <c r="AN34" s="13">
        <f t="shared" si="8"/>
        <v>-10</v>
      </c>
      <c r="AO34" s="17">
        <f t="shared" si="9"/>
        <v>-0.45454545454545453</v>
      </c>
      <c r="AP34" s="13">
        <f t="shared" si="10"/>
        <v>-26</v>
      </c>
      <c r="AQ34" s="17">
        <f t="shared" si="11"/>
        <v>-0.24074074074074073</v>
      </c>
      <c r="AR34" s="17">
        <f t="shared" si="12"/>
        <v>-5.7362240289069555E-2</v>
      </c>
      <c r="AS34" s="11"/>
      <c r="AT34" s="13">
        <f t="shared" si="13"/>
        <v>-3</v>
      </c>
      <c r="AU34" s="17">
        <f t="shared" si="14"/>
        <v>-0.2</v>
      </c>
      <c r="AV34" s="13">
        <f t="shared" si="15"/>
        <v>-20</v>
      </c>
      <c r="AW34" s="17">
        <f t="shared" si="16"/>
        <v>-0.19607843137254902</v>
      </c>
      <c r="AX34" s="17">
        <f t="shared" si="17"/>
        <v>-7.1736011477763206E-4</v>
      </c>
    </row>
    <row r="35" spans="1:50" x14ac:dyDescent="0.25">
      <c r="A35" s="7">
        <v>501</v>
      </c>
      <c r="B35" s="8" t="s">
        <v>33</v>
      </c>
      <c r="C35" s="13">
        <v>62</v>
      </c>
      <c r="D35" s="11"/>
      <c r="E35" s="13">
        <v>239</v>
      </c>
      <c r="F35" s="11"/>
      <c r="G35" s="14">
        <f t="shared" si="18"/>
        <v>0.2594142259414226</v>
      </c>
      <c r="H35" s="11"/>
      <c r="I35" s="13">
        <v>49</v>
      </c>
      <c r="J35" s="11"/>
      <c r="K35" s="13">
        <v>256</v>
      </c>
      <c r="L35" s="11"/>
      <c r="M35" s="14">
        <f t="shared" si="19"/>
        <v>0.19140625</v>
      </c>
      <c r="N35" s="11"/>
      <c r="O35" s="13">
        <v>43</v>
      </c>
      <c r="P35" s="11"/>
      <c r="Q35" s="13">
        <v>254</v>
      </c>
      <c r="R35" s="11"/>
      <c r="S35" s="14">
        <f t="shared" si="20"/>
        <v>0.16929133858267717</v>
      </c>
      <c r="T35" s="11"/>
      <c r="U35" s="13">
        <v>31</v>
      </c>
      <c r="V35" s="11"/>
      <c r="W35" s="13">
        <v>151</v>
      </c>
      <c r="X35" s="11"/>
      <c r="Y35" s="14">
        <f t="shared" si="21"/>
        <v>0.20529801324503311</v>
      </c>
      <c r="Z35" s="11"/>
      <c r="AA35" s="13">
        <v>37</v>
      </c>
      <c r="AB35" s="11"/>
      <c r="AC35" s="13">
        <v>145</v>
      </c>
      <c r="AD35" s="11"/>
      <c r="AE35" s="14">
        <f t="shared" si="4"/>
        <v>0.25517241379310346</v>
      </c>
      <c r="AF35" s="11"/>
      <c r="AG35" s="11"/>
      <c r="AH35" s="13">
        <f t="shared" si="5"/>
        <v>37</v>
      </c>
      <c r="AI35" s="11"/>
      <c r="AJ35" s="13">
        <f t="shared" si="6"/>
        <v>183.33333333333334</v>
      </c>
      <c r="AK35" s="11"/>
      <c r="AL35" s="17">
        <f t="shared" si="7"/>
        <v>0.20992058854027126</v>
      </c>
      <c r="AM35" s="11"/>
      <c r="AN35" s="13">
        <f t="shared" si="8"/>
        <v>6</v>
      </c>
      <c r="AO35" s="17">
        <f t="shared" si="9"/>
        <v>0.19354838709677419</v>
      </c>
      <c r="AP35" s="13">
        <f t="shared" si="10"/>
        <v>-6</v>
      </c>
      <c r="AQ35" s="17">
        <f t="shared" si="11"/>
        <v>-3.9735099337748346E-2</v>
      </c>
      <c r="AR35" s="17">
        <f t="shared" si="12"/>
        <v>4.9874400548070352E-2</v>
      </c>
      <c r="AS35" s="11"/>
      <c r="AT35" s="13">
        <f t="shared" si="13"/>
        <v>-6</v>
      </c>
      <c r="AU35" s="17">
        <f t="shared" si="14"/>
        <v>-0.13953488372093023</v>
      </c>
      <c r="AV35" s="13">
        <f t="shared" si="15"/>
        <v>-109</v>
      </c>
      <c r="AW35" s="17">
        <f t="shared" si="16"/>
        <v>-0.42913385826771655</v>
      </c>
      <c r="AX35" s="17">
        <f t="shared" si="17"/>
        <v>8.5881075210426289E-2</v>
      </c>
    </row>
    <row r="36" spans="1:50" x14ac:dyDescent="0.25">
      <c r="A36" s="7">
        <v>523</v>
      </c>
      <c r="B36" s="8" t="s">
        <v>34</v>
      </c>
      <c r="C36" s="13">
        <v>30</v>
      </c>
      <c r="D36" s="11"/>
      <c r="E36" s="13">
        <v>119</v>
      </c>
      <c r="F36" s="11"/>
      <c r="G36" s="14">
        <f t="shared" si="18"/>
        <v>0.25210084033613445</v>
      </c>
      <c r="H36" s="11"/>
      <c r="I36" s="13">
        <v>17</v>
      </c>
      <c r="J36" s="11"/>
      <c r="K36" s="13">
        <v>100</v>
      </c>
      <c r="L36" s="11"/>
      <c r="M36" s="14">
        <f t="shared" si="19"/>
        <v>0.17</v>
      </c>
      <c r="N36" s="11"/>
      <c r="O36" s="13">
        <v>10</v>
      </c>
      <c r="P36" s="11"/>
      <c r="Q36" s="13">
        <v>106</v>
      </c>
      <c r="R36" s="11"/>
      <c r="S36" s="14">
        <f t="shared" si="20"/>
        <v>9.4339622641509441E-2</v>
      </c>
      <c r="T36" s="11"/>
      <c r="U36" s="13">
        <v>17</v>
      </c>
      <c r="V36" s="11"/>
      <c r="W36" s="13">
        <v>103</v>
      </c>
      <c r="X36" s="11"/>
      <c r="Y36" s="14">
        <f t="shared" si="21"/>
        <v>0.1650485436893204</v>
      </c>
      <c r="Z36" s="11"/>
      <c r="AA36" s="13">
        <v>21</v>
      </c>
      <c r="AB36" s="11"/>
      <c r="AC36" s="13">
        <v>107</v>
      </c>
      <c r="AD36" s="11"/>
      <c r="AE36" s="14">
        <f t="shared" si="4"/>
        <v>0.19626168224299065</v>
      </c>
      <c r="AF36" s="11"/>
      <c r="AG36" s="11"/>
      <c r="AH36" s="13">
        <f t="shared" si="5"/>
        <v>16</v>
      </c>
      <c r="AI36" s="11"/>
      <c r="AJ36" s="13">
        <f t="shared" si="6"/>
        <v>105.33333333333333</v>
      </c>
      <c r="AK36" s="11"/>
      <c r="AL36" s="17">
        <f t="shared" si="7"/>
        <v>0.15188328285794017</v>
      </c>
      <c r="AM36" s="11"/>
      <c r="AN36" s="13">
        <f t="shared" si="8"/>
        <v>4</v>
      </c>
      <c r="AO36" s="17">
        <f t="shared" si="9"/>
        <v>0.23529411764705882</v>
      </c>
      <c r="AP36" s="13">
        <f t="shared" si="10"/>
        <v>4</v>
      </c>
      <c r="AQ36" s="17">
        <f t="shared" si="11"/>
        <v>3.8834951456310676E-2</v>
      </c>
      <c r="AR36" s="17">
        <f t="shared" si="12"/>
        <v>3.121313855367025E-2</v>
      </c>
      <c r="AS36" s="11"/>
      <c r="AT36" s="13">
        <f t="shared" si="13"/>
        <v>11</v>
      </c>
      <c r="AU36" s="17">
        <f t="shared" si="14"/>
        <v>1.1000000000000001</v>
      </c>
      <c r="AV36" s="13">
        <f t="shared" si="15"/>
        <v>1</v>
      </c>
      <c r="AW36" s="17">
        <f t="shared" si="16"/>
        <v>9.433962264150943E-3</v>
      </c>
      <c r="AX36" s="17">
        <f t="shared" si="17"/>
        <v>0.10192205960148121</v>
      </c>
    </row>
    <row r="37" spans="1:50" x14ac:dyDescent="0.25">
      <c r="A37" s="7">
        <v>532</v>
      </c>
      <c r="B37" s="8" t="s">
        <v>35</v>
      </c>
      <c r="C37" s="13">
        <v>125</v>
      </c>
      <c r="D37" s="11"/>
      <c r="E37" s="13">
        <v>534</v>
      </c>
      <c r="F37" s="11"/>
      <c r="G37" s="14">
        <f t="shared" si="18"/>
        <v>0.23408239700374531</v>
      </c>
      <c r="H37" s="11"/>
      <c r="I37" s="13">
        <v>126</v>
      </c>
      <c r="J37" s="11"/>
      <c r="K37" s="13">
        <v>628</v>
      </c>
      <c r="L37" s="11"/>
      <c r="M37" s="14">
        <f t="shared" si="19"/>
        <v>0.20063694267515925</v>
      </c>
      <c r="N37" s="11"/>
      <c r="O37" s="13">
        <v>112</v>
      </c>
      <c r="P37" s="11"/>
      <c r="Q37" s="13">
        <v>537</v>
      </c>
      <c r="R37" s="11"/>
      <c r="S37" s="14">
        <f t="shared" si="20"/>
        <v>0.20856610800744879</v>
      </c>
      <c r="T37" s="11"/>
      <c r="U37" s="13">
        <v>82</v>
      </c>
      <c r="V37" s="11"/>
      <c r="W37" s="13">
        <v>438</v>
      </c>
      <c r="X37" s="11"/>
      <c r="Y37" s="14">
        <f t="shared" si="21"/>
        <v>0.18721461187214611</v>
      </c>
      <c r="Z37" s="11"/>
      <c r="AA37" s="13">
        <v>92</v>
      </c>
      <c r="AB37" s="11"/>
      <c r="AC37" s="13">
        <v>491</v>
      </c>
      <c r="AD37" s="11"/>
      <c r="AE37" s="14">
        <f t="shared" si="4"/>
        <v>0.18737270875763748</v>
      </c>
      <c r="AF37" s="11"/>
      <c r="AG37" s="11"/>
      <c r="AH37" s="13">
        <f t="shared" si="5"/>
        <v>95.333333333333329</v>
      </c>
      <c r="AI37" s="11"/>
      <c r="AJ37" s="13">
        <f t="shared" si="6"/>
        <v>488.66666666666669</v>
      </c>
      <c r="AK37" s="11"/>
      <c r="AL37" s="17">
        <f t="shared" si="7"/>
        <v>0.19438447621241081</v>
      </c>
      <c r="AM37" s="11"/>
      <c r="AN37" s="13">
        <f t="shared" si="8"/>
        <v>10</v>
      </c>
      <c r="AO37" s="17">
        <f t="shared" si="9"/>
        <v>0.12195121951219512</v>
      </c>
      <c r="AP37" s="13">
        <f t="shared" si="10"/>
        <v>53</v>
      </c>
      <c r="AQ37" s="17">
        <f t="shared" si="11"/>
        <v>0.12100456621004566</v>
      </c>
      <c r="AR37" s="17">
        <f t="shared" si="12"/>
        <v>1.5809688549137113E-4</v>
      </c>
      <c r="AS37" s="11"/>
      <c r="AT37" s="13">
        <f t="shared" si="13"/>
        <v>-20</v>
      </c>
      <c r="AU37" s="17">
        <f t="shared" si="14"/>
        <v>-0.17857142857142858</v>
      </c>
      <c r="AV37" s="13">
        <f t="shared" si="15"/>
        <v>-46</v>
      </c>
      <c r="AW37" s="17">
        <f t="shared" si="16"/>
        <v>-8.5661080074487903E-2</v>
      </c>
      <c r="AX37" s="17">
        <f t="shared" si="17"/>
        <v>-2.1193399249811312E-2</v>
      </c>
    </row>
    <row r="38" spans="1:50" x14ac:dyDescent="0.25">
      <c r="A38" s="7">
        <v>517</v>
      </c>
      <c r="B38" s="8" t="s">
        <v>36</v>
      </c>
      <c r="C38" s="13">
        <v>208</v>
      </c>
      <c r="D38" s="11"/>
      <c r="E38" s="13">
        <v>775</v>
      </c>
      <c r="F38" s="11"/>
      <c r="G38" s="14">
        <f t="shared" si="18"/>
        <v>0.26838709677419353</v>
      </c>
      <c r="H38" s="11"/>
      <c r="I38" s="13">
        <v>202</v>
      </c>
      <c r="J38" s="11"/>
      <c r="K38" s="13">
        <v>754</v>
      </c>
      <c r="L38" s="11"/>
      <c r="M38" s="14">
        <f t="shared" si="19"/>
        <v>0.26790450928381965</v>
      </c>
      <c r="N38" s="11"/>
      <c r="O38" s="13">
        <v>165</v>
      </c>
      <c r="P38" s="11"/>
      <c r="Q38" s="13">
        <v>834</v>
      </c>
      <c r="R38" s="11"/>
      <c r="S38" s="14">
        <f t="shared" si="20"/>
        <v>0.19784172661870503</v>
      </c>
      <c r="T38" s="11"/>
      <c r="U38" s="13">
        <v>54</v>
      </c>
      <c r="V38" s="11"/>
      <c r="W38" s="13">
        <v>965</v>
      </c>
      <c r="X38" s="11"/>
      <c r="Y38" s="14">
        <f t="shared" si="21"/>
        <v>5.5958549222797929E-2</v>
      </c>
      <c r="Z38" s="11"/>
      <c r="AA38" s="13">
        <v>36</v>
      </c>
      <c r="AB38" s="11"/>
      <c r="AC38" s="13">
        <v>973</v>
      </c>
      <c r="AD38" s="11"/>
      <c r="AE38" s="14">
        <f t="shared" si="4"/>
        <v>3.6998972250770812E-2</v>
      </c>
      <c r="AF38" s="11"/>
      <c r="AG38" s="11"/>
      <c r="AH38" s="13">
        <f t="shared" si="5"/>
        <v>85</v>
      </c>
      <c r="AI38" s="11"/>
      <c r="AJ38" s="13">
        <f t="shared" si="6"/>
        <v>924</v>
      </c>
      <c r="AK38" s="11"/>
      <c r="AL38" s="17">
        <f t="shared" si="7"/>
        <v>9.693308269742458E-2</v>
      </c>
      <c r="AM38" s="11"/>
      <c r="AN38" s="13">
        <f t="shared" si="8"/>
        <v>-18</v>
      </c>
      <c r="AO38" s="17">
        <f t="shared" si="9"/>
        <v>-0.33333333333333331</v>
      </c>
      <c r="AP38" s="13">
        <f t="shared" si="10"/>
        <v>8</v>
      </c>
      <c r="AQ38" s="17">
        <f t="shared" si="11"/>
        <v>8.2901554404145074E-3</v>
      </c>
      <c r="AR38" s="17">
        <f t="shared" si="12"/>
        <v>-1.8959576972027117E-2</v>
      </c>
      <c r="AS38" s="11"/>
      <c r="AT38" s="13">
        <f t="shared" si="13"/>
        <v>-129</v>
      </c>
      <c r="AU38" s="17">
        <f t="shared" si="14"/>
        <v>-0.78181818181818186</v>
      </c>
      <c r="AV38" s="13">
        <f t="shared" si="15"/>
        <v>139</v>
      </c>
      <c r="AW38" s="17">
        <f t="shared" si="16"/>
        <v>0.16666666666666666</v>
      </c>
      <c r="AX38" s="17">
        <f t="shared" si="17"/>
        <v>-0.16084275436793422</v>
      </c>
    </row>
    <row r="39" spans="1:50" x14ac:dyDescent="0.25">
      <c r="A39" s="7">
        <v>536</v>
      </c>
      <c r="B39" s="8" t="s">
        <v>37</v>
      </c>
      <c r="C39" s="13">
        <v>57</v>
      </c>
      <c r="D39" s="11"/>
      <c r="E39" s="13">
        <v>308</v>
      </c>
      <c r="F39" s="11"/>
      <c r="G39" s="14">
        <f t="shared" si="18"/>
        <v>0.18506493506493507</v>
      </c>
      <c r="H39" s="11"/>
      <c r="I39" s="13">
        <v>43</v>
      </c>
      <c r="J39" s="11"/>
      <c r="K39" s="13">
        <v>371</v>
      </c>
      <c r="L39" s="11"/>
      <c r="M39" s="14">
        <f t="shared" si="19"/>
        <v>0.11590296495956873</v>
      </c>
      <c r="N39" s="11"/>
      <c r="O39" s="13">
        <v>42</v>
      </c>
      <c r="P39" s="11"/>
      <c r="Q39" s="13">
        <v>281</v>
      </c>
      <c r="R39" s="11"/>
      <c r="S39" s="14">
        <f t="shared" si="20"/>
        <v>0.1494661921708185</v>
      </c>
      <c r="T39" s="11"/>
      <c r="U39" s="13">
        <v>40</v>
      </c>
      <c r="V39" s="11"/>
      <c r="W39" s="13">
        <v>303</v>
      </c>
      <c r="X39" s="11"/>
      <c r="Y39" s="14">
        <f t="shared" si="21"/>
        <v>0.132013201320132</v>
      </c>
      <c r="Z39" s="11"/>
      <c r="AA39" s="13">
        <v>30</v>
      </c>
      <c r="AB39" s="11"/>
      <c r="AC39" s="13">
        <v>266</v>
      </c>
      <c r="AD39" s="11"/>
      <c r="AE39" s="14">
        <f t="shared" si="4"/>
        <v>0.11278195488721804</v>
      </c>
      <c r="AF39" s="11"/>
      <c r="AG39" s="11"/>
      <c r="AH39" s="13">
        <f t="shared" si="5"/>
        <v>37.333333333333336</v>
      </c>
      <c r="AI39" s="11"/>
      <c r="AJ39" s="13">
        <f t="shared" si="6"/>
        <v>283.33333333333331</v>
      </c>
      <c r="AK39" s="11"/>
      <c r="AL39" s="17">
        <f t="shared" si="7"/>
        <v>0.13142044945938949</v>
      </c>
      <c r="AM39" s="11"/>
      <c r="AN39" s="13">
        <f t="shared" si="8"/>
        <v>-10</v>
      </c>
      <c r="AO39" s="17">
        <f t="shared" si="9"/>
        <v>-0.25</v>
      </c>
      <c r="AP39" s="13">
        <f t="shared" si="10"/>
        <v>-37</v>
      </c>
      <c r="AQ39" s="17">
        <f t="shared" si="11"/>
        <v>-0.12211221122112212</v>
      </c>
      <c r="AR39" s="17">
        <f t="shared" si="12"/>
        <v>-1.9231246432913962E-2</v>
      </c>
      <c r="AS39" s="11"/>
      <c r="AT39" s="13">
        <f t="shared" si="13"/>
        <v>-12</v>
      </c>
      <c r="AU39" s="17">
        <f t="shared" si="14"/>
        <v>-0.2857142857142857</v>
      </c>
      <c r="AV39" s="13">
        <f t="shared" si="15"/>
        <v>-15</v>
      </c>
      <c r="AW39" s="17">
        <f t="shared" si="16"/>
        <v>-5.3380782918149468E-2</v>
      </c>
      <c r="AX39" s="17">
        <f t="shared" si="17"/>
        <v>-3.6684237283600457E-2</v>
      </c>
    </row>
    <row r="40" spans="1:50" x14ac:dyDescent="0.25">
      <c r="A40" s="7">
        <v>526</v>
      </c>
      <c r="B40" s="8" t="s">
        <v>38</v>
      </c>
      <c r="C40" s="13">
        <v>64</v>
      </c>
      <c r="D40" s="11"/>
      <c r="E40" s="13">
        <v>499</v>
      </c>
      <c r="F40" s="11"/>
      <c r="G40" s="14">
        <f t="shared" si="18"/>
        <v>0.12825651302605209</v>
      </c>
      <c r="H40" s="11"/>
      <c r="I40" s="13">
        <v>37</v>
      </c>
      <c r="J40" s="11"/>
      <c r="K40" s="13">
        <v>487</v>
      </c>
      <c r="L40" s="11"/>
      <c r="M40" s="14">
        <f t="shared" si="19"/>
        <v>7.5975359342915813E-2</v>
      </c>
      <c r="N40" s="11"/>
      <c r="O40" s="13">
        <v>46</v>
      </c>
      <c r="P40" s="11"/>
      <c r="Q40" s="13">
        <v>444</v>
      </c>
      <c r="R40" s="11"/>
      <c r="S40" s="14">
        <f t="shared" si="20"/>
        <v>0.1036036036036036</v>
      </c>
      <c r="T40" s="11"/>
      <c r="U40" s="13">
        <v>38</v>
      </c>
      <c r="V40" s="11"/>
      <c r="W40" s="13">
        <v>364</v>
      </c>
      <c r="X40" s="11"/>
      <c r="Y40" s="14">
        <f t="shared" si="21"/>
        <v>0.1043956043956044</v>
      </c>
      <c r="Z40" s="11"/>
      <c r="AA40" s="13">
        <v>53</v>
      </c>
      <c r="AB40" s="11"/>
      <c r="AC40" s="13">
        <v>372</v>
      </c>
      <c r="AD40" s="11"/>
      <c r="AE40" s="14">
        <f t="shared" si="4"/>
        <v>0.1424731182795699</v>
      </c>
      <c r="AF40" s="11"/>
      <c r="AG40" s="11"/>
      <c r="AH40" s="13">
        <f t="shared" si="5"/>
        <v>45.666666666666664</v>
      </c>
      <c r="AI40" s="11"/>
      <c r="AJ40" s="13">
        <f t="shared" si="6"/>
        <v>393.33333333333331</v>
      </c>
      <c r="AK40" s="11"/>
      <c r="AL40" s="17">
        <f t="shared" si="7"/>
        <v>0.11682410875959263</v>
      </c>
      <c r="AM40" s="11"/>
      <c r="AN40" s="13">
        <f t="shared" si="8"/>
        <v>15</v>
      </c>
      <c r="AO40" s="17">
        <f t="shared" si="9"/>
        <v>0.39473684210526316</v>
      </c>
      <c r="AP40" s="13">
        <f t="shared" si="10"/>
        <v>8</v>
      </c>
      <c r="AQ40" s="17">
        <f t="shared" si="11"/>
        <v>2.197802197802198E-2</v>
      </c>
      <c r="AR40" s="17">
        <f t="shared" si="12"/>
        <v>3.8077513883965505E-2</v>
      </c>
      <c r="AS40" s="11"/>
      <c r="AT40" s="13">
        <f t="shared" si="13"/>
        <v>7</v>
      </c>
      <c r="AU40" s="17">
        <f t="shared" si="14"/>
        <v>0.15217391304347827</v>
      </c>
      <c r="AV40" s="13">
        <f t="shared" si="15"/>
        <v>-72</v>
      </c>
      <c r="AW40" s="17">
        <f t="shared" si="16"/>
        <v>-0.16216216216216217</v>
      </c>
      <c r="AX40" s="17">
        <f t="shared" si="17"/>
        <v>3.8869514675966305E-2</v>
      </c>
    </row>
    <row r="41" spans="1:50" x14ac:dyDescent="0.25">
      <c r="A41" s="7">
        <v>530</v>
      </c>
      <c r="B41" s="8" t="s">
        <v>39</v>
      </c>
      <c r="C41" s="13">
        <v>39</v>
      </c>
      <c r="D41" s="11"/>
      <c r="E41" s="13">
        <v>146</v>
      </c>
      <c r="F41" s="11"/>
      <c r="G41" s="14">
        <f t="shared" si="18"/>
        <v>0.26712328767123289</v>
      </c>
      <c r="H41" s="11"/>
      <c r="I41" s="13">
        <v>32</v>
      </c>
      <c r="J41" s="11"/>
      <c r="K41" s="13">
        <v>153</v>
      </c>
      <c r="L41" s="11"/>
      <c r="M41" s="14">
        <f t="shared" si="19"/>
        <v>0.20915032679738563</v>
      </c>
      <c r="N41" s="11"/>
      <c r="O41" s="13">
        <v>59</v>
      </c>
      <c r="P41" s="11"/>
      <c r="Q41" s="13">
        <v>176</v>
      </c>
      <c r="R41" s="11"/>
      <c r="S41" s="14">
        <f t="shared" si="20"/>
        <v>0.33522727272727271</v>
      </c>
      <c r="T41" s="11"/>
      <c r="U41" s="13">
        <v>52</v>
      </c>
      <c r="V41" s="11"/>
      <c r="W41" s="13">
        <v>142</v>
      </c>
      <c r="X41" s="11"/>
      <c r="Y41" s="14">
        <f t="shared" si="21"/>
        <v>0.36619718309859156</v>
      </c>
      <c r="Z41" s="11"/>
      <c r="AA41" s="13">
        <v>47</v>
      </c>
      <c r="AB41" s="11"/>
      <c r="AC41" s="13">
        <v>132</v>
      </c>
      <c r="AD41" s="11"/>
      <c r="AE41" s="14">
        <f t="shared" si="4"/>
        <v>0.35606060606060608</v>
      </c>
      <c r="AF41" s="11"/>
      <c r="AG41" s="11"/>
      <c r="AH41" s="13">
        <f t="shared" si="5"/>
        <v>52.666666666666664</v>
      </c>
      <c r="AI41" s="11"/>
      <c r="AJ41" s="13">
        <f t="shared" si="6"/>
        <v>150</v>
      </c>
      <c r="AK41" s="11"/>
      <c r="AL41" s="17">
        <f t="shared" si="7"/>
        <v>0.35249502062882349</v>
      </c>
      <c r="AM41" s="11"/>
      <c r="AN41" s="13">
        <f t="shared" si="8"/>
        <v>-5</v>
      </c>
      <c r="AO41" s="17">
        <f t="shared" si="9"/>
        <v>-9.6153846153846159E-2</v>
      </c>
      <c r="AP41" s="13">
        <f t="shared" si="10"/>
        <v>-10</v>
      </c>
      <c r="AQ41" s="17">
        <f t="shared" si="11"/>
        <v>-7.0422535211267609E-2</v>
      </c>
      <c r="AR41" s="17">
        <f t="shared" si="12"/>
        <v>-1.0136577037985484E-2</v>
      </c>
      <c r="AS41" s="11"/>
      <c r="AT41" s="13">
        <f t="shared" si="13"/>
        <v>-12</v>
      </c>
      <c r="AU41" s="17">
        <f t="shared" si="14"/>
        <v>-0.20338983050847459</v>
      </c>
      <c r="AV41" s="13">
        <f t="shared" si="15"/>
        <v>-44</v>
      </c>
      <c r="AW41" s="17">
        <f t="shared" si="16"/>
        <v>-0.25</v>
      </c>
      <c r="AX41" s="17">
        <f t="shared" si="17"/>
        <v>2.083333333333337E-2</v>
      </c>
    </row>
    <row r="42" spans="1:50" x14ac:dyDescent="0.25">
      <c r="A42" s="7">
        <v>528</v>
      </c>
      <c r="B42" s="8" t="s">
        <v>40</v>
      </c>
      <c r="C42" s="13">
        <v>37</v>
      </c>
      <c r="D42" s="11"/>
      <c r="E42" s="13">
        <v>238</v>
      </c>
      <c r="F42" s="11"/>
      <c r="G42" s="14">
        <f t="shared" si="18"/>
        <v>0.15546218487394958</v>
      </c>
      <c r="H42" s="11"/>
      <c r="I42" s="13">
        <v>43</v>
      </c>
      <c r="J42" s="11"/>
      <c r="K42" s="13">
        <v>247</v>
      </c>
      <c r="L42" s="11"/>
      <c r="M42" s="14">
        <f t="shared" si="19"/>
        <v>0.17408906882591094</v>
      </c>
      <c r="N42" s="11"/>
      <c r="O42" s="13">
        <v>28</v>
      </c>
      <c r="P42" s="11"/>
      <c r="Q42" s="13">
        <v>230</v>
      </c>
      <c r="R42" s="11"/>
      <c r="S42" s="14">
        <f t="shared" si="20"/>
        <v>0.12173913043478261</v>
      </c>
      <c r="T42" s="11"/>
      <c r="U42" s="13">
        <v>28</v>
      </c>
      <c r="V42" s="11"/>
      <c r="W42" s="13">
        <v>212</v>
      </c>
      <c r="X42" s="11"/>
      <c r="Y42" s="14">
        <f t="shared" si="21"/>
        <v>0.13207547169811321</v>
      </c>
      <c r="Z42" s="11"/>
      <c r="AA42" s="13">
        <v>30</v>
      </c>
      <c r="AB42" s="11"/>
      <c r="AC42" s="13">
        <v>218</v>
      </c>
      <c r="AD42" s="11"/>
      <c r="AE42" s="14">
        <f t="shared" si="4"/>
        <v>0.13761467889908258</v>
      </c>
      <c r="AF42" s="11"/>
      <c r="AG42" s="11"/>
      <c r="AH42" s="13">
        <f t="shared" si="5"/>
        <v>28.666666666666668</v>
      </c>
      <c r="AI42" s="11"/>
      <c r="AJ42" s="13">
        <f t="shared" si="6"/>
        <v>220</v>
      </c>
      <c r="AK42" s="11"/>
      <c r="AL42" s="17">
        <f t="shared" si="7"/>
        <v>0.13047642701065948</v>
      </c>
      <c r="AM42" s="11"/>
      <c r="AN42" s="13">
        <f t="shared" si="8"/>
        <v>2</v>
      </c>
      <c r="AO42" s="17">
        <f t="shared" si="9"/>
        <v>7.1428571428571425E-2</v>
      </c>
      <c r="AP42" s="13">
        <f t="shared" si="10"/>
        <v>6</v>
      </c>
      <c r="AQ42" s="17">
        <f t="shared" si="11"/>
        <v>2.8301886792452831E-2</v>
      </c>
      <c r="AR42" s="17">
        <f t="shared" si="12"/>
        <v>5.5392072009693705E-3</v>
      </c>
      <c r="AS42" s="11"/>
      <c r="AT42" s="13">
        <f t="shared" si="13"/>
        <v>2</v>
      </c>
      <c r="AU42" s="17">
        <f t="shared" si="14"/>
        <v>7.1428571428571425E-2</v>
      </c>
      <c r="AV42" s="13">
        <f t="shared" si="15"/>
        <v>-12</v>
      </c>
      <c r="AW42" s="17">
        <f t="shared" si="16"/>
        <v>-5.2173913043478258E-2</v>
      </c>
      <c r="AX42" s="17">
        <f t="shared" si="17"/>
        <v>1.5875548464299963E-2</v>
      </c>
    </row>
    <row r="43" spans="1:50" x14ac:dyDescent="0.25">
      <c r="A43" s="7">
        <v>524</v>
      </c>
      <c r="B43" s="8" t="s">
        <v>41</v>
      </c>
      <c r="C43" s="13">
        <v>31</v>
      </c>
      <c r="D43" s="11"/>
      <c r="E43" s="13">
        <v>472</v>
      </c>
      <c r="F43" s="11"/>
      <c r="G43" s="14">
        <f t="shared" si="18"/>
        <v>6.5677966101694921E-2</v>
      </c>
      <c r="H43" s="11"/>
      <c r="I43" s="13">
        <v>37</v>
      </c>
      <c r="J43" s="11"/>
      <c r="K43" s="13">
        <v>491</v>
      </c>
      <c r="L43" s="11"/>
      <c r="M43" s="14">
        <f t="shared" si="19"/>
        <v>7.5356415478615074E-2</v>
      </c>
      <c r="N43" s="11"/>
      <c r="O43" s="13">
        <v>23</v>
      </c>
      <c r="P43" s="11"/>
      <c r="Q43" s="13">
        <v>408</v>
      </c>
      <c r="R43" s="11"/>
      <c r="S43" s="14">
        <f t="shared" si="20"/>
        <v>5.6372549019607844E-2</v>
      </c>
      <c r="T43" s="11"/>
      <c r="U43" s="13">
        <v>27</v>
      </c>
      <c r="V43" s="11"/>
      <c r="W43" s="13">
        <v>383</v>
      </c>
      <c r="X43" s="11"/>
      <c r="Y43" s="14">
        <f t="shared" si="21"/>
        <v>7.0496083550913843E-2</v>
      </c>
      <c r="Z43" s="11"/>
      <c r="AA43" s="13">
        <v>20</v>
      </c>
      <c r="AB43" s="11"/>
      <c r="AC43" s="13">
        <v>456</v>
      </c>
      <c r="AD43" s="11"/>
      <c r="AE43" s="14">
        <f t="shared" si="4"/>
        <v>4.3859649122807015E-2</v>
      </c>
      <c r="AF43" s="11"/>
      <c r="AG43" s="11"/>
      <c r="AH43" s="13">
        <f t="shared" si="5"/>
        <v>23.333333333333332</v>
      </c>
      <c r="AI43" s="11"/>
      <c r="AJ43" s="13">
        <f t="shared" si="6"/>
        <v>415.66666666666669</v>
      </c>
      <c r="AK43" s="11"/>
      <c r="AL43" s="17">
        <f t="shared" si="7"/>
        <v>5.6909427231109568E-2</v>
      </c>
      <c r="AM43" s="11"/>
      <c r="AN43" s="13">
        <f t="shared" si="8"/>
        <v>-7</v>
      </c>
      <c r="AO43" s="17">
        <f t="shared" si="9"/>
        <v>-0.25925925925925924</v>
      </c>
      <c r="AP43" s="13">
        <f t="shared" si="10"/>
        <v>73</v>
      </c>
      <c r="AQ43" s="17">
        <f t="shared" si="11"/>
        <v>0.1906005221932115</v>
      </c>
      <c r="AR43" s="17">
        <f t="shared" si="12"/>
        <v>-2.6636434428106828E-2</v>
      </c>
      <c r="AS43" s="11"/>
      <c r="AT43" s="13">
        <f t="shared" si="13"/>
        <v>-3</v>
      </c>
      <c r="AU43" s="17">
        <f t="shared" si="14"/>
        <v>-0.13043478260869565</v>
      </c>
      <c r="AV43" s="13">
        <f t="shared" si="15"/>
        <v>48</v>
      </c>
      <c r="AW43" s="17">
        <f t="shared" si="16"/>
        <v>0.11764705882352941</v>
      </c>
      <c r="AX43" s="17">
        <f t="shared" si="17"/>
        <v>-1.2512899896800829E-2</v>
      </c>
    </row>
    <row r="44" spans="1:50" x14ac:dyDescent="0.25">
      <c r="A44" s="7">
        <v>527</v>
      </c>
      <c r="B44" s="8" t="s">
        <v>42</v>
      </c>
      <c r="C44" s="13">
        <v>28</v>
      </c>
      <c r="D44" s="11"/>
      <c r="E44" s="13">
        <v>86</v>
      </c>
      <c r="F44" s="11"/>
      <c r="G44" s="14">
        <f t="shared" si="18"/>
        <v>0.32558139534883723</v>
      </c>
      <c r="H44" s="11"/>
      <c r="I44" s="13">
        <v>26</v>
      </c>
      <c r="J44" s="11"/>
      <c r="K44" s="13">
        <v>120</v>
      </c>
      <c r="L44" s="11"/>
      <c r="M44" s="14">
        <f t="shared" si="19"/>
        <v>0.21666666666666667</v>
      </c>
      <c r="N44" s="11"/>
      <c r="O44" s="13">
        <v>20</v>
      </c>
      <c r="P44" s="11"/>
      <c r="Q44" s="13">
        <v>110</v>
      </c>
      <c r="R44" s="11"/>
      <c r="S44" s="14">
        <f t="shared" si="20"/>
        <v>0.18181818181818182</v>
      </c>
      <c r="T44" s="11"/>
      <c r="U44" s="13">
        <v>26</v>
      </c>
      <c r="V44" s="11"/>
      <c r="W44" s="13">
        <v>95</v>
      </c>
      <c r="X44" s="11"/>
      <c r="Y44" s="14">
        <f t="shared" si="21"/>
        <v>0.27368421052631581</v>
      </c>
      <c r="Z44" s="11"/>
      <c r="AA44" s="13">
        <v>21</v>
      </c>
      <c r="AB44" s="11"/>
      <c r="AC44" s="13">
        <v>89</v>
      </c>
      <c r="AD44" s="11"/>
      <c r="AE44" s="14">
        <f t="shared" si="4"/>
        <v>0.23595505617977527</v>
      </c>
      <c r="AF44" s="11"/>
      <c r="AG44" s="11"/>
      <c r="AH44" s="13">
        <f t="shared" si="5"/>
        <v>22.333333333333332</v>
      </c>
      <c r="AI44" s="11"/>
      <c r="AJ44" s="13">
        <f t="shared" si="6"/>
        <v>98</v>
      </c>
      <c r="AK44" s="11"/>
      <c r="AL44" s="17">
        <f t="shared" si="7"/>
        <v>0.23048581617475761</v>
      </c>
      <c r="AM44" s="11"/>
      <c r="AN44" s="13">
        <f t="shared" si="8"/>
        <v>-5</v>
      </c>
      <c r="AO44" s="17">
        <f t="shared" si="9"/>
        <v>-0.19230769230769232</v>
      </c>
      <c r="AP44" s="13">
        <f t="shared" si="10"/>
        <v>-6</v>
      </c>
      <c r="AQ44" s="17">
        <f t="shared" si="11"/>
        <v>-6.3157894736842107E-2</v>
      </c>
      <c r="AR44" s="17">
        <f t="shared" si="12"/>
        <v>-3.7729154346540533E-2</v>
      </c>
      <c r="AS44" s="11"/>
      <c r="AT44" s="13">
        <f t="shared" si="13"/>
        <v>1</v>
      </c>
      <c r="AU44" s="17">
        <f t="shared" si="14"/>
        <v>0.05</v>
      </c>
      <c r="AV44" s="13">
        <f t="shared" si="15"/>
        <v>-21</v>
      </c>
      <c r="AW44" s="17">
        <f t="shared" si="16"/>
        <v>-0.19090909090909092</v>
      </c>
      <c r="AX44" s="17">
        <f t="shared" si="17"/>
        <v>5.4136874361593451E-2</v>
      </c>
    </row>
    <row r="45" spans="1:50" x14ac:dyDescent="0.25">
      <c r="A45" s="7">
        <v>535</v>
      </c>
      <c r="B45" s="8" t="s">
        <v>43</v>
      </c>
      <c r="C45" s="13">
        <v>111</v>
      </c>
      <c r="D45" s="11"/>
      <c r="E45" s="13">
        <v>227</v>
      </c>
      <c r="F45" s="11"/>
      <c r="G45" s="14">
        <f t="shared" si="18"/>
        <v>0.48898678414096919</v>
      </c>
      <c r="H45" s="11"/>
      <c r="I45" s="13">
        <v>91</v>
      </c>
      <c r="J45" s="11"/>
      <c r="K45" s="13">
        <v>232</v>
      </c>
      <c r="L45" s="11"/>
      <c r="M45" s="14">
        <f t="shared" si="19"/>
        <v>0.39224137931034481</v>
      </c>
      <c r="N45" s="11"/>
      <c r="O45" s="13">
        <v>75</v>
      </c>
      <c r="P45" s="11"/>
      <c r="Q45" s="13">
        <v>158</v>
      </c>
      <c r="R45" s="11"/>
      <c r="S45" s="14">
        <f t="shared" si="20"/>
        <v>0.47468354430379744</v>
      </c>
      <c r="T45" s="11"/>
      <c r="U45" s="13">
        <v>98</v>
      </c>
      <c r="V45" s="11"/>
      <c r="W45" s="13">
        <v>247</v>
      </c>
      <c r="X45" s="11"/>
      <c r="Y45" s="14">
        <f t="shared" si="21"/>
        <v>0.39676113360323889</v>
      </c>
      <c r="Z45" s="11"/>
      <c r="AA45" s="13">
        <v>71</v>
      </c>
      <c r="AB45" s="11"/>
      <c r="AC45" s="13">
        <v>191</v>
      </c>
      <c r="AD45" s="11"/>
      <c r="AE45" s="14">
        <f t="shared" si="4"/>
        <v>0.37172774869109948</v>
      </c>
      <c r="AF45" s="11"/>
      <c r="AG45" s="11"/>
      <c r="AH45" s="13">
        <f t="shared" si="5"/>
        <v>81.333333333333329</v>
      </c>
      <c r="AI45" s="11"/>
      <c r="AJ45" s="13">
        <f t="shared" si="6"/>
        <v>198.66666666666666</v>
      </c>
      <c r="AK45" s="11"/>
      <c r="AL45" s="17">
        <f t="shared" si="7"/>
        <v>0.41439080886604529</v>
      </c>
      <c r="AM45" s="11"/>
      <c r="AN45" s="13">
        <f t="shared" si="8"/>
        <v>-27</v>
      </c>
      <c r="AO45" s="17">
        <f t="shared" si="9"/>
        <v>-0.27551020408163263</v>
      </c>
      <c r="AP45" s="13">
        <f t="shared" si="10"/>
        <v>-56</v>
      </c>
      <c r="AQ45" s="17">
        <f t="shared" si="11"/>
        <v>-0.22672064777327935</v>
      </c>
      <c r="AR45" s="17">
        <f t="shared" si="12"/>
        <v>-2.5033384912139411E-2</v>
      </c>
      <c r="AS45" s="11"/>
      <c r="AT45" s="13">
        <f t="shared" si="13"/>
        <v>-4</v>
      </c>
      <c r="AU45" s="17">
        <f t="shared" si="14"/>
        <v>-5.3333333333333337E-2</v>
      </c>
      <c r="AV45" s="13">
        <f t="shared" si="15"/>
        <v>33</v>
      </c>
      <c r="AW45" s="17">
        <f t="shared" si="16"/>
        <v>0.20886075949367089</v>
      </c>
      <c r="AX45" s="17">
        <f t="shared" si="17"/>
        <v>-0.10295579561269796</v>
      </c>
    </row>
    <row r="46" spans="1:50" x14ac:dyDescent="0.25">
      <c r="A46" s="7">
        <v>505</v>
      </c>
      <c r="B46" s="8" t="s">
        <v>44</v>
      </c>
      <c r="C46" s="13">
        <v>82</v>
      </c>
      <c r="D46" s="11"/>
      <c r="E46" s="13">
        <v>358</v>
      </c>
      <c r="F46" s="11"/>
      <c r="G46" s="14">
        <f t="shared" si="18"/>
        <v>0.22905027932960895</v>
      </c>
      <c r="H46" s="11"/>
      <c r="I46" s="13">
        <v>51</v>
      </c>
      <c r="J46" s="11"/>
      <c r="K46" s="13">
        <v>331</v>
      </c>
      <c r="L46" s="11"/>
      <c r="M46" s="14">
        <f t="shared" si="19"/>
        <v>0.15407854984894259</v>
      </c>
      <c r="N46" s="11"/>
      <c r="O46" s="13">
        <v>53</v>
      </c>
      <c r="P46" s="11"/>
      <c r="Q46" s="13">
        <v>330</v>
      </c>
      <c r="R46" s="11"/>
      <c r="S46" s="14">
        <f t="shared" si="20"/>
        <v>0.16060606060606061</v>
      </c>
      <c r="T46" s="11"/>
      <c r="U46" s="13">
        <v>50</v>
      </c>
      <c r="V46" s="11"/>
      <c r="W46" s="13">
        <v>330</v>
      </c>
      <c r="X46" s="11"/>
      <c r="Y46" s="14">
        <f t="shared" si="21"/>
        <v>0.15151515151515152</v>
      </c>
      <c r="Z46" s="11"/>
      <c r="AA46" s="13">
        <v>55</v>
      </c>
      <c r="AB46" s="11"/>
      <c r="AC46" s="13">
        <v>357</v>
      </c>
      <c r="AD46" s="11"/>
      <c r="AE46" s="14">
        <f t="shared" si="4"/>
        <v>0.15406162464985995</v>
      </c>
      <c r="AF46" s="11"/>
      <c r="AG46" s="11"/>
      <c r="AH46" s="13">
        <f t="shared" si="5"/>
        <v>52.666666666666664</v>
      </c>
      <c r="AI46" s="11"/>
      <c r="AJ46" s="13">
        <f t="shared" si="6"/>
        <v>339</v>
      </c>
      <c r="AK46" s="11"/>
      <c r="AL46" s="17">
        <f t="shared" si="7"/>
        <v>0.1553942789236907</v>
      </c>
      <c r="AM46" s="11"/>
      <c r="AN46" s="13">
        <f t="shared" si="8"/>
        <v>5</v>
      </c>
      <c r="AO46" s="17">
        <f t="shared" si="9"/>
        <v>0.1</v>
      </c>
      <c r="AP46" s="13">
        <f t="shared" si="10"/>
        <v>27</v>
      </c>
      <c r="AQ46" s="17">
        <f t="shared" si="11"/>
        <v>8.1818181818181818E-2</v>
      </c>
      <c r="AR46" s="17">
        <f t="shared" si="12"/>
        <v>2.5464731347084324E-3</v>
      </c>
      <c r="AS46" s="11"/>
      <c r="AT46" s="13">
        <f t="shared" si="13"/>
        <v>2</v>
      </c>
      <c r="AU46" s="17">
        <f t="shared" si="14"/>
        <v>3.7735849056603772E-2</v>
      </c>
      <c r="AV46" s="13">
        <f t="shared" si="15"/>
        <v>27</v>
      </c>
      <c r="AW46" s="17">
        <f t="shared" si="16"/>
        <v>8.1818181818181818E-2</v>
      </c>
      <c r="AX46" s="17">
        <f t="shared" si="17"/>
        <v>-6.5444359562006615E-3</v>
      </c>
    </row>
    <row r="47" spans="1:50" x14ac:dyDescent="0.25">
      <c r="A47" s="7">
        <v>515</v>
      </c>
      <c r="B47" s="8" t="s">
        <v>45</v>
      </c>
      <c r="C47" s="13">
        <v>25</v>
      </c>
      <c r="D47" s="11"/>
      <c r="E47" s="13">
        <v>214</v>
      </c>
      <c r="F47" s="11"/>
      <c r="G47" s="14">
        <f t="shared" si="18"/>
        <v>0.11682242990654206</v>
      </c>
      <c r="H47" s="11"/>
      <c r="I47" s="13">
        <v>27</v>
      </c>
      <c r="J47" s="11"/>
      <c r="K47" s="13">
        <v>133</v>
      </c>
      <c r="L47" s="11"/>
      <c r="M47" s="14">
        <f t="shared" si="19"/>
        <v>0.20300751879699247</v>
      </c>
      <c r="N47" s="11"/>
      <c r="O47" s="13">
        <v>20</v>
      </c>
      <c r="P47" s="11"/>
      <c r="Q47" s="13">
        <v>136</v>
      </c>
      <c r="R47" s="11"/>
      <c r="S47" s="14">
        <f t="shared" si="20"/>
        <v>0.14705882352941177</v>
      </c>
      <c r="T47" s="11"/>
      <c r="U47" s="13">
        <v>27</v>
      </c>
      <c r="V47" s="11"/>
      <c r="W47" s="13">
        <v>110</v>
      </c>
      <c r="X47" s="11"/>
      <c r="Y47" s="14">
        <f t="shared" si="21"/>
        <v>0.24545454545454545</v>
      </c>
      <c r="Z47" s="11"/>
      <c r="AA47" s="13">
        <v>16</v>
      </c>
      <c r="AB47" s="11"/>
      <c r="AC47" s="13">
        <v>93</v>
      </c>
      <c r="AD47" s="11"/>
      <c r="AE47" s="14">
        <f t="shared" si="4"/>
        <v>0.17204301075268819</v>
      </c>
      <c r="AF47" s="11"/>
      <c r="AG47" s="11"/>
      <c r="AH47" s="13">
        <f t="shared" si="5"/>
        <v>21</v>
      </c>
      <c r="AI47" s="11"/>
      <c r="AJ47" s="13">
        <f t="shared" si="6"/>
        <v>113</v>
      </c>
      <c r="AK47" s="11"/>
      <c r="AL47" s="17">
        <f t="shared" si="7"/>
        <v>0.18818545991221514</v>
      </c>
      <c r="AM47" s="11"/>
      <c r="AN47" s="13">
        <f t="shared" si="8"/>
        <v>-11</v>
      </c>
      <c r="AO47" s="17">
        <f t="shared" si="9"/>
        <v>-0.40740740740740738</v>
      </c>
      <c r="AP47" s="13">
        <f t="shared" si="10"/>
        <v>-17</v>
      </c>
      <c r="AQ47" s="17">
        <f t="shared" si="11"/>
        <v>-0.15454545454545454</v>
      </c>
      <c r="AR47" s="17">
        <f t="shared" si="12"/>
        <v>-7.3411534701857267E-2</v>
      </c>
      <c r="AS47" s="11"/>
      <c r="AT47" s="13">
        <f t="shared" si="13"/>
        <v>-4</v>
      </c>
      <c r="AU47" s="17">
        <f t="shared" si="14"/>
        <v>-0.2</v>
      </c>
      <c r="AV47" s="13">
        <f t="shared" si="15"/>
        <v>-43</v>
      </c>
      <c r="AW47" s="17">
        <f t="shared" si="16"/>
        <v>-0.31617647058823528</v>
      </c>
      <c r="AX47" s="17">
        <f t="shared" si="17"/>
        <v>2.4984187223276416E-2</v>
      </c>
    </row>
    <row r="48" spans="1:50" x14ac:dyDescent="0.25">
      <c r="A48" s="7">
        <v>521</v>
      </c>
      <c r="B48" s="8" t="s">
        <v>46</v>
      </c>
      <c r="C48" s="13">
        <v>55</v>
      </c>
      <c r="D48" s="11"/>
      <c r="E48" s="13">
        <v>198</v>
      </c>
      <c r="F48" s="11"/>
      <c r="G48" s="14">
        <f t="shared" si="18"/>
        <v>0.27777777777777779</v>
      </c>
      <c r="H48" s="11"/>
      <c r="I48" s="13">
        <v>35</v>
      </c>
      <c r="J48" s="11"/>
      <c r="K48" s="13">
        <v>215</v>
      </c>
      <c r="L48" s="11"/>
      <c r="M48" s="14">
        <f t="shared" si="19"/>
        <v>0.16279069767441862</v>
      </c>
      <c r="N48" s="11"/>
      <c r="O48" s="13">
        <v>60</v>
      </c>
      <c r="P48" s="11"/>
      <c r="Q48" s="13">
        <v>658</v>
      </c>
      <c r="R48" s="11"/>
      <c r="S48" s="14">
        <f t="shared" si="20"/>
        <v>9.1185410334346503E-2</v>
      </c>
      <c r="T48" s="11"/>
      <c r="U48" s="13">
        <v>23</v>
      </c>
      <c r="V48" s="11"/>
      <c r="W48" s="13">
        <v>220</v>
      </c>
      <c r="X48" s="11"/>
      <c r="Y48" s="14">
        <f t="shared" si="21"/>
        <v>0.10454545454545454</v>
      </c>
      <c r="Z48" s="11"/>
      <c r="AA48" s="13">
        <v>28</v>
      </c>
      <c r="AB48" s="11"/>
      <c r="AC48" s="13">
        <v>229</v>
      </c>
      <c r="AD48" s="11"/>
      <c r="AE48" s="14">
        <f t="shared" si="4"/>
        <v>0.1222707423580786</v>
      </c>
      <c r="AF48" s="11"/>
      <c r="AG48" s="11"/>
      <c r="AH48" s="13">
        <f t="shared" si="5"/>
        <v>37</v>
      </c>
      <c r="AI48" s="11"/>
      <c r="AJ48" s="13">
        <f t="shared" si="6"/>
        <v>369</v>
      </c>
      <c r="AK48" s="11"/>
      <c r="AL48" s="17">
        <f t="shared" si="7"/>
        <v>0.10600053574595987</v>
      </c>
      <c r="AM48" s="11"/>
      <c r="AN48" s="13">
        <f t="shared" si="8"/>
        <v>5</v>
      </c>
      <c r="AO48" s="17">
        <f t="shared" si="9"/>
        <v>0.21739130434782608</v>
      </c>
      <c r="AP48" s="13">
        <f t="shared" si="10"/>
        <v>9</v>
      </c>
      <c r="AQ48" s="17">
        <f t="shared" si="11"/>
        <v>4.0909090909090909E-2</v>
      </c>
      <c r="AR48" s="17">
        <f t="shared" si="12"/>
        <v>1.7725287812624058E-2</v>
      </c>
      <c r="AS48" s="11"/>
      <c r="AT48" s="13">
        <f t="shared" si="13"/>
        <v>-32</v>
      </c>
      <c r="AU48" s="17">
        <f t="shared" si="14"/>
        <v>-0.53333333333333333</v>
      </c>
      <c r="AV48" s="13">
        <f t="shared" si="15"/>
        <v>-429</v>
      </c>
      <c r="AW48" s="17">
        <f t="shared" si="16"/>
        <v>-0.65197568389057747</v>
      </c>
      <c r="AX48" s="17">
        <f t="shared" si="17"/>
        <v>3.1085332023732093E-2</v>
      </c>
    </row>
    <row r="49" spans="1:50" x14ac:dyDescent="0.25">
      <c r="A49" s="7">
        <v>537</v>
      </c>
      <c r="B49" s="8" t="s">
        <v>47</v>
      </c>
      <c r="C49" s="13">
        <v>9</v>
      </c>
      <c r="D49" s="11"/>
      <c r="E49" s="13">
        <v>127</v>
      </c>
      <c r="F49" s="11"/>
      <c r="G49" s="14">
        <f t="shared" si="18"/>
        <v>7.0866141732283464E-2</v>
      </c>
      <c r="H49" s="11"/>
      <c r="I49" s="13">
        <v>38</v>
      </c>
      <c r="J49" s="11"/>
      <c r="K49" s="13">
        <v>275</v>
      </c>
      <c r="L49" s="11"/>
      <c r="M49" s="14">
        <f t="shared" si="19"/>
        <v>0.13818181818181818</v>
      </c>
      <c r="N49" s="11"/>
      <c r="O49" s="13">
        <v>15</v>
      </c>
      <c r="P49" s="11"/>
      <c r="Q49" s="13">
        <v>239</v>
      </c>
      <c r="R49" s="11"/>
      <c r="S49" s="14">
        <f t="shared" si="20"/>
        <v>6.2761506276150625E-2</v>
      </c>
      <c r="T49" s="11"/>
      <c r="U49" s="13">
        <v>17</v>
      </c>
      <c r="V49" s="11"/>
      <c r="W49" s="13">
        <v>244</v>
      </c>
      <c r="X49" s="11"/>
      <c r="Y49" s="14">
        <f t="shared" si="21"/>
        <v>6.9672131147540978E-2</v>
      </c>
      <c r="Z49" s="11"/>
      <c r="AA49" s="13">
        <v>15</v>
      </c>
      <c r="AB49" s="11"/>
      <c r="AC49" s="13">
        <v>229</v>
      </c>
      <c r="AD49" s="11"/>
      <c r="AE49" s="14">
        <f t="shared" si="4"/>
        <v>6.5502183406113537E-2</v>
      </c>
      <c r="AF49" s="11"/>
      <c r="AG49" s="11"/>
      <c r="AH49" s="13">
        <f t="shared" si="5"/>
        <v>15.666666666666666</v>
      </c>
      <c r="AI49" s="11"/>
      <c r="AJ49" s="13">
        <f t="shared" si="6"/>
        <v>237.33333333333334</v>
      </c>
      <c r="AK49" s="11"/>
      <c r="AL49" s="17">
        <f t="shared" si="7"/>
        <v>6.5978606943268389E-2</v>
      </c>
      <c r="AM49" s="11"/>
      <c r="AN49" s="13">
        <f t="shared" si="8"/>
        <v>-2</v>
      </c>
      <c r="AO49" s="17">
        <f t="shared" si="9"/>
        <v>-0.11764705882352941</v>
      </c>
      <c r="AP49" s="13">
        <f t="shared" si="10"/>
        <v>-15</v>
      </c>
      <c r="AQ49" s="17">
        <f t="shared" si="11"/>
        <v>-6.1475409836065573E-2</v>
      </c>
      <c r="AR49" s="17">
        <f t="shared" si="12"/>
        <v>-4.1699477414274405E-3</v>
      </c>
      <c r="AS49" s="11"/>
      <c r="AT49" s="13">
        <f t="shared" si="13"/>
        <v>0</v>
      </c>
      <c r="AU49" s="17">
        <f t="shared" si="14"/>
        <v>0</v>
      </c>
      <c r="AV49" s="13">
        <f t="shared" si="15"/>
        <v>-10</v>
      </c>
      <c r="AW49" s="17">
        <f t="shared" si="16"/>
        <v>-4.1841004184100417E-2</v>
      </c>
      <c r="AX49" s="17">
        <f t="shared" si="17"/>
        <v>2.7406771299629124E-3</v>
      </c>
    </row>
    <row r="50" spans="1:50" x14ac:dyDescent="0.25">
      <c r="A50" s="7">
        <v>511</v>
      </c>
      <c r="B50" s="8" t="s">
        <v>48</v>
      </c>
      <c r="C50" s="13">
        <v>53</v>
      </c>
      <c r="D50" s="11"/>
      <c r="E50" s="13">
        <v>253</v>
      </c>
      <c r="F50" s="11"/>
      <c r="G50" s="14">
        <f t="shared" si="18"/>
        <v>0.20948616600790515</v>
      </c>
      <c r="H50" s="11"/>
      <c r="I50" s="13">
        <v>34</v>
      </c>
      <c r="J50" s="11"/>
      <c r="K50" s="13">
        <v>234</v>
      </c>
      <c r="L50" s="11"/>
      <c r="M50" s="14">
        <f t="shared" si="19"/>
        <v>0.14529914529914531</v>
      </c>
      <c r="N50" s="11"/>
      <c r="O50" s="13">
        <v>52</v>
      </c>
      <c r="P50" s="11"/>
      <c r="Q50" s="13">
        <v>402</v>
      </c>
      <c r="R50" s="11"/>
      <c r="S50" s="14">
        <f t="shared" si="20"/>
        <v>0.12935323383084577</v>
      </c>
      <c r="T50" s="11"/>
      <c r="U50" s="13">
        <v>37</v>
      </c>
      <c r="V50" s="11"/>
      <c r="W50" s="13">
        <v>309</v>
      </c>
      <c r="X50" s="11"/>
      <c r="Y50" s="14">
        <f t="shared" si="21"/>
        <v>0.11974110032362459</v>
      </c>
      <c r="Z50" s="11"/>
      <c r="AA50" s="13">
        <v>36</v>
      </c>
      <c r="AB50" s="11"/>
      <c r="AC50" s="13">
        <v>296</v>
      </c>
      <c r="AD50" s="11"/>
      <c r="AE50" s="14">
        <f t="shared" si="4"/>
        <v>0.12162162162162163</v>
      </c>
      <c r="AF50" s="11"/>
      <c r="AG50" s="11"/>
      <c r="AH50" s="13">
        <f t="shared" si="5"/>
        <v>41.666666666666664</v>
      </c>
      <c r="AI50" s="11"/>
      <c r="AJ50" s="13">
        <f t="shared" si="6"/>
        <v>335.66666666666669</v>
      </c>
      <c r="AK50" s="11"/>
      <c r="AL50" s="17">
        <f t="shared" si="7"/>
        <v>0.12357198525869732</v>
      </c>
      <c r="AM50" s="11"/>
      <c r="AN50" s="13">
        <f t="shared" si="8"/>
        <v>-1</v>
      </c>
      <c r="AO50" s="17">
        <f t="shared" si="9"/>
        <v>-2.7027027027027029E-2</v>
      </c>
      <c r="AP50" s="13">
        <f t="shared" si="10"/>
        <v>-13</v>
      </c>
      <c r="AQ50" s="17">
        <f t="shared" si="11"/>
        <v>-4.2071197411003236E-2</v>
      </c>
      <c r="AR50" s="17">
        <f t="shared" si="12"/>
        <v>1.8805212979970398E-3</v>
      </c>
      <c r="AS50" s="11"/>
      <c r="AT50" s="13">
        <f t="shared" si="13"/>
        <v>-16</v>
      </c>
      <c r="AU50" s="17">
        <f t="shared" si="14"/>
        <v>-0.30769230769230771</v>
      </c>
      <c r="AV50" s="13">
        <f t="shared" si="15"/>
        <v>-106</v>
      </c>
      <c r="AW50" s="17">
        <f t="shared" si="16"/>
        <v>-0.26368159203980102</v>
      </c>
      <c r="AX50" s="17">
        <f t="shared" si="17"/>
        <v>-7.7316122092241368E-3</v>
      </c>
    </row>
    <row r="51" spans="1:50" x14ac:dyDescent="0.25">
      <c r="A51" s="7">
        <v>518</v>
      </c>
      <c r="B51" s="8" t="s">
        <v>49</v>
      </c>
      <c r="C51" s="13">
        <v>11</v>
      </c>
      <c r="D51" s="11"/>
      <c r="E51" s="13">
        <v>79</v>
      </c>
      <c r="F51" s="11"/>
      <c r="G51" s="14">
        <f t="shared" si="18"/>
        <v>0.13924050632911392</v>
      </c>
      <c r="H51" s="11"/>
      <c r="I51" s="13">
        <v>7</v>
      </c>
      <c r="J51" s="11"/>
      <c r="K51" s="13">
        <v>81</v>
      </c>
      <c r="L51" s="11"/>
      <c r="M51" s="14">
        <f t="shared" si="19"/>
        <v>8.6419753086419748E-2</v>
      </c>
      <c r="N51" s="11"/>
      <c r="O51" s="13">
        <v>6</v>
      </c>
      <c r="P51" s="11"/>
      <c r="Q51" s="13">
        <v>67</v>
      </c>
      <c r="R51" s="11"/>
      <c r="S51" s="14">
        <f t="shared" si="20"/>
        <v>8.9552238805970144E-2</v>
      </c>
      <c r="T51" s="11"/>
      <c r="U51" s="13">
        <v>11</v>
      </c>
      <c r="V51" s="11"/>
      <c r="W51" s="13">
        <v>62</v>
      </c>
      <c r="X51" s="11"/>
      <c r="Y51" s="14">
        <f t="shared" si="21"/>
        <v>0.17741935483870969</v>
      </c>
      <c r="Z51" s="11"/>
      <c r="AA51" s="13">
        <v>5</v>
      </c>
      <c r="AB51" s="11"/>
      <c r="AC51" s="13">
        <v>65</v>
      </c>
      <c r="AD51" s="11"/>
      <c r="AE51" s="14">
        <f t="shared" si="4"/>
        <v>7.6923076923076927E-2</v>
      </c>
      <c r="AF51" s="11"/>
      <c r="AG51" s="11"/>
      <c r="AH51" s="13">
        <f t="shared" si="5"/>
        <v>7.333333333333333</v>
      </c>
      <c r="AI51" s="11"/>
      <c r="AJ51" s="13">
        <f t="shared" si="6"/>
        <v>64.666666666666671</v>
      </c>
      <c r="AK51" s="11"/>
      <c r="AL51" s="17">
        <f t="shared" si="7"/>
        <v>0.11463155685591891</v>
      </c>
      <c r="AM51" s="11"/>
      <c r="AN51" s="13">
        <f t="shared" si="8"/>
        <v>-6</v>
      </c>
      <c r="AO51" s="17">
        <f t="shared" si="9"/>
        <v>-0.54545454545454541</v>
      </c>
      <c r="AP51" s="13">
        <f t="shared" si="10"/>
        <v>3</v>
      </c>
      <c r="AQ51" s="17">
        <f t="shared" si="11"/>
        <v>4.8387096774193547E-2</v>
      </c>
      <c r="AR51" s="17">
        <f t="shared" si="12"/>
        <v>-0.10049627791563276</v>
      </c>
      <c r="AS51" s="11"/>
      <c r="AT51" s="13">
        <f t="shared" si="13"/>
        <v>-1</v>
      </c>
      <c r="AU51" s="17">
        <f t="shared" si="14"/>
        <v>-0.16666666666666666</v>
      </c>
      <c r="AV51" s="13">
        <f t="shared" si="15"/>
        <v>-2</v>
      </c>
      <c r="AW51" s="17">
        <f t="shared" si="16"/>
        <v>-2.9850746268656716E-2</v>
      </c>
      <c r="AX51" s="17">
        <f t="shared" si="17"/>
        <v>-1.2629161882893217E-2</v>
      </c>
    </row>
    <row r="52" spans="1:50" x14ac:dyDescent="0.25">
      <c r="A52" s="7">
        <v>506</v>
      </c>
      <c r="B52" s="8" t="s">
        <v>50</v>
      </c>
      <c r="C52" s="13">
        <v>26</v>
      </c>
      <c r="D52" s="11"/>
      <c r="E52" s="13">
        <v>176</v>
      </c>
      <c r="F52" s="11"/>
      <c r="G52" s="14">
        <f t="shared" si="18"/>
        <v>0.14772727272727273</v>
      </c>
      <c r="H52" s="11"/>
      <c r="I52" s="13">
        <v>26</v>
      </c>
      <c r="J52" s="11"/>
      <c r="K52" s="13">
        <v>181</v>
      </c>
      <c r="L52" s="11"/>
      <c r="M52" s="14">
        <f t="shared" si="19"/>
        <v>0.143646408839779</v>
      </c>
      <c r="N52" s="11"/>
      <c r="O52" s="13">
        <v>28</v>
      </c>
      <c r="P52" s="11"/>
      <c r="Q52" s="13">
        <v>163</v>
      </c>
      <c r="R52" s="11"/>
      <c r="S52" s="14">
        <f t="shared" si="20"/>
        <v>0.17177914110429449</v>
      </c>
      <c r="T52" s="11"/>
      <c r="U52" s="13">
        <v>26</v>
      </c>
      <c r="V52" s="11"/>
      <c r="W52" s="13">
        <v>120</v>
      </c>
      <c r="X52" s="11"/>
      <c r="Y52" s="14">
        <f t="shared" si="21"/>
        <v>0.21666666666666667</v>
      </c>
      <c r="Z52" s="11"/>
      <c r="AA52" s="13">
        <v>25</v>
      </c>
      <c r="AB52" s="11"/>
      <c r="AC52" s="13">
        <v>143</v>
      </c>
      <c r="AD52" s="11"/>
      <c r="AE52" s="14">
        <f t="shared" si="4"/>
        <v>0.17482517482517482</v>
      </c>
      <c r="AF52" s="11"/>
      <c r="AG52" s="11"/>
      <c r="AH52" s="13">
        <f t="shared" si="5"/>
        <v>26.333333333333332</v>
      </c>
      <c r="AI52" s="11"/>
      <c r="AJ52" s="13">
        <f t="shared" si="6"/>
        <v>142</v>
      </c>
      <c r="AK52" s="11"/>
      <c r="AL52" s="17">
        <f t="shared" si="7"/>
        <v>0.18775699419871197</v>
      </c>
      <c r="AM52" s="11"/>
      <c r="AN52" s="13">
        <f t="shared" si="8"/>
        <v>-1</v>
      </c>
      <c r="AO52" s="17">
        <f t="shared" si="9"/>
        <v>-3.8461538461538464E-2</v>
      </c>
      <c r="AP52" s="13">
        <f t="shared" si="10"/>
        <v>23</v>
      </c>
      <c r="AQ52" s="17">
        <f t="shared" si="11"/>
        <v>0.19166666666666668</v>
      </c>
      <c r="AR52" s="17">
        <f t="shared" si="12"/>
        <v>-4.1841491841491857E-2</v>
      </c>
      <c r="AS52" s="11"/>
      <c r="AT52" s="13">
        <f t="shared" si="13"/>
        <v>-3</v>
      </c>
      <c r="AU52" s="17">
        <f t="shared" si="14"/>
        <v>-0.10714285714285714</v>
      </c>
      <c r="AV52" s="13">
        <f t="shared" si="15"/>
        <v>-20</v>
      </c>
      <c r="AW52" s="17">
        <f t="shared" si="16"/>
        <v>-0.12269938650306748</v>
      </c>
      <c r="AX52" s="17">
        <f t="shared" si="17"/>
        <v>3.0460337208803312E-3</v>
      </c>
    </row>
    <row r="53" spans="1:50" x14ac:dyDescent="0.25">
      <c r="A53" s="7">
        <v>531</v>
      </c>
      <c r="B53" s="8" t="s">
        <v>51</v>
      </c>
      <c r="C53" s="13">
        <v>26</v>
      </c>
      <c r="D53" s="11"/>
      <c r="E53" s="13">
        <v>60</v>
      </c>
      <c r="F53" s="11"/>
      <c r="G53" s="14">
        <f t="shared" si="18"/>
        <v>0.43333333333333335</v>
      </c>
      <c r="H53" s="11"/>
      <c r="I53" s="13">
        <v>42</v>
      </c>
      <c r="J53" s="11"/>
      <c r="K53" s="13">
        <v>114</v>
      </c>
      <c r="L53" s="11"/>
      <c r="M53" s="14">
        <f t="shared" si="19"/>
        <v>0.36842105263157893</v>
      </c>
      <c r="N53" s="11"/>
      <c r="O53" s="13">
        <v>14</v>
      </c>
      <c r="P53" s="11"/>
      <c r="Q53" s="13">
        <v>73</v>
      </c>
      <c r="R53" s="11"/>
      <c r="S53" s="14">
        <f t="shared" si="20"/>
        <v>0.19178082191780821</v>
      </c>
      <c r="T53" s="11"/>
      <c r="U53" s="13">
        <v>17</v>
      </c>
      <c r="V53" s="11"/>
      <c r="W53" s="13">
        <v>96</v>
      </c>
      <c r="X53" s="11"/>
      <c r="Y53" s="14">
        <f t="shared" si="21"/>
        <v>0.17708333333333334</v>
      </c>
      <c r="Z53" s="11"/>
      <c r="AA53" s="13">
        <v>26</v>
      </c>
      <c r="AB53" s="11"/>
      <c r="AC53" s="13">
        <v>78</v>
      </c>
      <c r="AD53" s="11"/>
      <c r="AE53" s="14">
        <f t="shared" si="4"/>
        <v>0.33333333333333331</v>
      </c>
      <c r="AF53" s="11"/>
      <c r="AG53" s="11"/>
      <c r="AH53" s="13">
        <f t="shared" si="5"/>
        <v>19</v>
      </c>
      <c r="AI53" s="11"/>
      <c r="AJ53" s="13">
        <f t="shared" si="6"/>
        <v>82.333333333333329</v>
      </c>
      <c r="AK53" s="11"/>
      <c r="AL53" s="17">
        <f t="shared" si="7"/>
        <v>0.23406582952815827</v>
      </c>
      <c r="AM53" s="11"/>
      <c r="AN53" s="13">
        <f t="shared" si="8"/>
        <v>9</v>
      </c>
      <c r="AO53" s="17">
        <f t="shared" si="9"/>
        <v>0.52941176470588236</v>
      </c>
      <c r="AP53" s="13">
        <f t="shared" si="10"/>
        <v>-18</v>
      </c>
      <c r="AQ53" s="17">
        <f t="shared" si="11"/>
        <v>-0.1875</v>
      </c>
      <c r="AR53" s="17">
        <f t="shared" si="12"/>
        <v>0.15624999999999997</v>
      </c>
      <c r="AS53" s="11"/>
      <c r="AT53" s="13">
        <f t="shared" si="13"/>
        <v>12</v>
      </c>
      <c r="AU53" s="17">
        <f t="shared" si="14"/>
        <v>0.8571428571428571</v>
      </c>
      <c r="AV53" s="13">
        <f t="shared" si="15"/>
        <v>5</v>
      </c>
      <c r="AW53" s="17">
        <f t="shared" si="16"/>
        <v>6.8493150684931503E-2</v>
      </c>
      <c r="AX53" s="17">
        <f t="shared" si="17"/>
        <v>0.14155251141552511</v>
      </c>
    </row>
    <row r="54" spans="1:50" x14ac:dyDescent="0.25">
      <c r="A54" s="7">
        <v>510</v>
      </c>
      <c r="B54" s="8" t="s">
        <v>52</v>
      </c>
      <c r="C54" s="13">
        <v>17</v>
      </c>
      <c r="D54" s="11"/>
      <c r="E54" s="13">
        <v>58</v>
      </c>
      <c r="F54" s="11"/>
      <c r="G54" s="14">
        <f t="shared" si="18"/>
        <v>0.29310344827586204</v>
      </c>
      <c r="H54" s="11"/>
      <c r="I54" s="13">
        <v>10</v>
      </c>
      <c r="J54" s="11"/>
      <c r="K54" s="13">
        <v>38</v>
      </c>
      <c r="L54" s="11"/>
      <c r="M54" s="14">
        <f t="shared" si="19"/>
        <v>0.26315789473684209</v>
      </c>
      <c r="N54" s="11"/>
      <c r="O54" s="13">
        <v>9</v>
      </c>
      <c r="P54" s="11"/>
      <c r="Q54" s="13">
        <v>49</v>
      </c>
      <c r="R54" s="11"/>
      <c r="S54" s="14">
        <f t="shared" si="20"/>
        <v>0.18367346938775511</v>
      </c>
      <c r="T54" s="11"/>
      <c r="U54" s="13">
        <v>12</v>
      </c>
      <c r="V54" s="11"/>
      <c r="W54" s="13">
        <v>42</v>
      </c>
      <c r="X54" s="11"/>
      <c r="Y54" s="14">
        <f t="shared" si="21"/>
        <v>0.2857142857142857</v>
      </c>
      <c r="Z54" s="11"/>
      <c r="AA54" s="13">
        <v>15</v>
      </c>
      <c r="AB54" s="11"/>
      <c r="AC54" s="13">
        <v>48</v>
      </c>
      <c r="AD54" s="11"/>
      <c r="AE54" s="14">
        <f t="shared" si="4"/>
        <v>0.3125</v>
      </c>
      <c r="AF54" s="11"/>
      <c r="AG54" s="11"/>
      <c r="AH54" s="13">
        <f t="shared" si="5"/>
        <v>12</v>
      </c>
      <c r="AI54" s="11"/>
      <c r="AJ54" s="13">
        <f t="shared" si="6"/>
        <v>46.333333333333336</v>
      </c>
      <c r="AK54" s="11"/>
      <c r="AL54" s="17">
        <f t="shared" si="7"/>
        <v>0.26062925170068024</v>
      </c>
      <c r="AM54" s="11"/>
      <c r="AN54" s="13">
        <f t="shared" si="8"/>
        <v>3</v>
      </c>
      <c r="AO54" s="17">
        <f t="shared" si="9"/>
        <v>0.25</v>
      </c>
      <c r="AP54" s="13">
        <f t="shared" si="10"/>
        <v>6</v>
      </c>
      <c r="AQ54" s="17">
        <f t="shared" si="11"/>
        <v>0.14285714285714285</v>
      </c>
      <c r="AR54" s="17">
        <f t="shared" si="12"/>
        <v>2.6785714285714302E-2</v>
      </c>
      <c r="AS54" s="11"/>
      <c r="AT54" s="13">
        <f t="shared" si="13"/>
        <v>6</v>
      </c>
      <c r="AU54" s="17">
        <f t="shared" si="14"/>
        <v>0.66666666666666663</v>
      </c>
      <c r="AV54" s="13">
        <f t="shared" si="15"/>
        <v>-1</v>
      </c>
      <c r="AW54" s="17">
        <f t="shared" si="16"/>
        <v>-2.0408163265306121E-2</v>
      </c>
      <c r="AX54" s="17">
        <f t="shared" si="17"/>
        <v>0.12882653061224489</v>
      </c>
    </row>
    <row r="55" spans="1:50" x14ac:dyDescent="0.25">
      <c r="A55" s="7">
        <v>533</v>
      </c>
      <c r="B55" s="8" t="s">
        <v>53</v>
      </c>
      <c r="C55" s="13">
        <v>6</v>
      </c>
      <c r="D55" s="11"/>
      <c r="E55" s="13">
        <v>54</v>
      </c>
      <c r="F55" s="11"/>
      <c r="G55" s="14">
        <f t="shared" si="18"/>
        <v>0.1111111111111111</v>
      </c>
      <c r="H55" s="11"/>
      <c r="I55" s="13">
        <v>20</v>
      </c>
      <c r="J55" s="11"/>
      <c r="K55" s="13">
        <v>85</v>
      </c>
      <c r="L55" s="11"/>
      <c r="M55" s="14">
        <f t="shared" si="19"/>
        <v>0.23529411764705882</v>
      </c>
      <c r="N55" s="11"/>
      <c r="O55" s="13">
        <v>12</v>
      </c>
      <c r="P55" s="11"/>
      <c r="Q55" s="13">
        <v>87</v>
      </c>
      <c r="R55" s="11"/>
      <c r="S55" s="14">
        <f t="shared" si="20"/>
        <v>0.13793103448275862</v>
      </c>
      <c r="T55" s="11"/>
      <c r="U55" s="13">
        <v>7</v>
      </c>
      <c r="V55" s="11"/>
      <c r="W55" s="13">
        <v>55</v>
      </c>
      <c r="X55" s="11"/>
      <c r="Y55" s="14">
        <f t="shared" si="21"/>
        <v>0.12727272727272726</v>
      </c>
      <c r="Z55" s="11"/>
      <c r="AA55" s="13">
        <v>11</v>
      </c>
      <c r="AB55" s="11"/>
      <c r="AC55" s="13">
        <v>46</v>
      </c>
      <c r="AD55" s="11"/>
      <c r="AE55" s="14">
        <f t="shared" si="4"/>
        <v>0.2391304347826087</v>
      </c>
      <c r="AF55" s="11"/>
      <c r="AG55" s="11"/>
      <c r="AH55" s="13">
        <f t="shared" si="5"/>
        <v>10</v>
      </c>
      <c r="AI55" s="11"/>
      <c r="AJ55" s="13">
        <f t="shared" si="6"/>
        <v>62.666666666666664</v>
      </c>
      <c r="AK55" s="11"/>
      <c r="AL55" s="17">
        <f t="shared" si="7"/>
        <v>0.16811139884603152</v>
      </c>
      <c r="AM55" s="11"/>
      <c r="AN55" s="13">
        <f t="shared" si="8"/>
        <v>4</v>
      </c>
      <c r="AO55" s="17">
        <f t="shared" si="9"/>
        <v>0.5714285714285714</v>
      </c>
      <c r="AP55" s="13">
        <f t="shared" si="10"/>
        <v>-9</v>
      </c>
      <c r="AQ55" s="17">
        <f t="shared" si="11"/>
        <v>-0.16363636363636364</v>
      </c>
      <c r="AR55" s="17">
        <f t="shared" si="12"/>
        <v>0.11185770750988144</v>
      </c>
      <c r="AS55" s="11"/>
      <c r="AT55" s="13">
        <f t="shared" si="13"/>
        <v>-1</v>
      </c>
      <c r="AU55" s="17">
        <f t="shared" si="14"/>
        <v>-8.3333333333333329E-2</v>
      </c>
      <c r="AV55" s="13">
        <f t="shared" si="15"/>
        <v>-41</v>
      </c>
      <c r="AW55" s="17">
        <f t="shared" si="16"/>
        <v>-0.47126436781609193</v>
      </c>
      <c r="AX55" s="17">
        <f t="shared" si="17"/>
        <v>0.10119940029985008</v>
      </c>
    </row>
    <row r="56" spans="1:50" x14ac:dyDescent="0.25">
      <c r="A56" s="7">
        <v>522</v>
      </c>
      <c r="B56" s="8" t="s">
        <v>54</v>
      </c>
      <c r="C56" s="13">
        <v>61</v>
      </c>
      <c r="D56" s="11"/>
      <c r="E56" s="13">
        <v>729</v>
      </c>
      <c r="F56" s="11"/>
      <c r="G56" s="14">
        <f t="shared" si="18"/>
        <v>8.3676268861454045E-2</v>
      </c>
      <c r="H56" s="11"/>
      <c r="I56" s="13">
        <v>45</v>
      </c>
      <c r="J56" s="11"/>
      <c r="K56" s="13">
        <v>832</v>
      </c>
      <c r="L56" s="11"/>
      <c r="M56" s="14">
        <f t="shared" si="19"/>
        <v>5.4086538461538464E-2</v>
      </c>
      <c r="N56" s="11"/>
      <c r="O56" s="13">
        <v>61</v>
      </c>
      <c r="P56" s="11"/>
      <c r="Q56" s="13">
        <v>737</v>
      </c>
      <c r="R56" s="11"/>
      <c r="S56" s="14">
        <f t="shared" si="20"/>
        <v>8.2767978290366348E-2</v>
      </c>
      <c r="T56" s="11"/>
      <c r="U56" s="13">
        <v>45</v>
      </c>
      <c r="V56" s="11"/>
      <c r="W56" s="13">
        <v>716</v>
      </c>
      <c r="X56" s="11"/>
      <c r="Y56" s="14">
        <f t="shared" si="21"/>
        <v>6.2849162011173187E-2</v>
      </c>
      <c r="Z56" s="11"/>
      <c r="AA56" s="13">
        <v>49</v>
      </c>
      <c r="AB56" s="11"/>
      <c r="AC56" s="13">
        <v>712</v>
      </c>
      <c r="AD56" s="11"/>
      <c r="AE56" s="14">
        <f t="shared" si="4"/>
        <v>6.8820224719101125E-2</v>
      </c>
      <c r="AF56" s="11"/>
      <c r="AG56" s="11"/>
      <c r="AH56" s="13">
        <f t="shared" si="5"/>
        <v>51.666666666666664</v>
      </c>
      <c r="AI56" s="11"/>
      <c r="AJ56" s="13">
        <f t="shared" si="6"/>
        <v>721.66666666666663</v>
      </c>
      <c r="AK56" s="11"/>
      <c r="AL56" s="17">
        <f t="shared" si="7"/>
        <v>7.1479121673546878E-2</v>
      </c>
      <c r="AM56" s="11"/>
      <c r="AN56" s="13">
        <f t="shared" si="8"/>
        <v>4</v>
      </c>
      <c r="AO56" s="17">
        <f t="shared" si="9"/>
        <v>8.8888888888888892E-2</v>
      </c>
      <c r="AP56" s="13">
        <f t="shared" si="10"/>
        <v>-4</v>
      </c>
      <c r="AQ56" s="17">
        <f t="shared" si="11"/>
        <v>-5.5865921787709499E-3</v>
      </c>
      <c r="AR56" s="17">
        <f t="shared" si="12"/>
        <v>5.9710627079279377E-3</v>
      </c>
      <c r="AS56" s="11"/>
      <c r="AT56" s="13">
        <f t="shared" si="13"/>
        <v>-12</v>
      </c>
      <c r="AU56" s="17">
        <f t="shared" si="14"/>
        <v>-0.19672131147540983</v>
      </c>
      <c r="AV56" s="13">
        <f t="shared" si="15"/>
        <v>-25</v>
      </c>
      <c r="AW56" s="17">
        <f t="shared" si="16"/>
        <v>-3.3921302578018994E-2</v>
      </c>
      <c r="AX56" s="17">
        <f t="shared" si="17"/>
        <v>-1.3947753571265223E-2</v>
      </c>
    </row>
    <row r="57" spans="1:50" x14ac:dyDescent="0.25">
      <c r="A57" s="7">
        <v>534</v>
      </c>
      <c r="B57" s="8" t="s">
        <v>55</v>
      </c>
      <c r="C57" s="13">
        <v>4</v>
      </c>
      <c r="D57" s="11"/>
      <c r="E57" s="13">
        <v>69</v>
      </c>
      <c r="F57" s="11"/>
      <c r="G57" s="14">
        <f t="shared" si="18"/>
        <v>5.7971014492753624E-2</v>
      </c>
      <c r="H57" s="11"/>
      <c r="I57" s="13">
        <v>9</v>
      </c>
      <c r="J57" s="11"/>
      <c r="K57" s="13">
        <v>69</v>
      </c>
      <c r="L57" s="11"/>
      <c r="M57" s="14">
        <f t="shared" si="19"/>
        <v>0.13043478260869565</v>
      </c>
      <c r="N57" s="11"/>
      <c r="O57" s="13">
        <v>5</v>
      </c>
      <c r="P57" s="11"/>
      <c r="Q57" s="13">
        <v>91</v>
      </c>
      <c r="R57" s="11"/>
      <c r="S57" s="14">
        <f t="shared" si="20"/>
        <v>5.4945054945054944E-2</v>
      </c>
      <c r="T57" s="11"/>
      <c r="U57" s="13">
        <v>21</v>
      </c>
      <c r="V57" s="11"/>
      <c r="W57" s="13">
        <v>115</v>
      </c>
      <c r="X57" s="11"/>
      <c r="Y57" s="14">
        <f t="shared" si="21"/>
        <v>0.18260869565217391</v>
      </c>
      <c r="Z57" s="11"/>
      <c r="AA57" s="13">
        <v>4</v>
      </c>
      <c r="AB57" s="11"/>
      <c r="AC57" s="13">
        <v>79</v>
      </c>
      <c r="AD57" s="11"/>
      <c r="AE57" s="14">
        <f t="shared" si="4"/>
        <v>5.0632911392405063E-2</v>
      </c>
      <c r="AF57" s="11"/>
      <c r="AG57" s="11"/>
      <c r="AH57" s="13">
        <f t="shared" si="5"/>
        <v>10</v>
      </c>
      <c r="AI57" s="11"/>
      <c r="AJ57" s="13">
        <f t="shared" si="6"/>
        <v>95</v>
      </c>
      <c r="AK57" s="11"/>
      <c r="AL57" s="17">
        <f t="shared" si="7"/>
        <v>9.6062220663211309E-2</v>
      </c>
      <c r="AM57" s="11"/>
      <c r="AN57" s="13">
        <f t="shared" si="8"/>
        <v>-17</v>
      </c>
      <c r="AO57" s="17">
        <f t="shared" si="9"/>
        <v>-0.80952380952380953</v>
      </c>
      <c r="AP57" s="13">
        <f t="shared" si="10"/>
        <v>-36</v>
      </c>
      <c r="AQ57" s="17">
        <f t="shared" si="11"/>
        <v>-0.31304347826086959</v>
      </c>
      <c r="AR57" s="17">
        <f t="shared" si="12"/>
        <v>-0.13197578425976886</v>
      </c>
      <c r="AS57" s="11"/>
      <c r="AT57" s="13">
        <f t="shared" si="13"/>
        <v>-1</v>
      </c>
      <c r="AU57" s="17">
        <f t="shared" si="14"/>
        <v>-0.2</v>
      </c>
      <c r="AV57" s="13">
        <f t="shared" si="15"/>
        <v>-12</v>
      </c>
      <c r="AW57" s="17">
        <f t="shared" si="16"/>
        <v>-0.13186813186813187</v>
      </c>
      <c r="AX57" s="17">
        <f t="shared" si="17"/>
        <v>-4.3121435526498816E-3</v>
      </c>
    </row>
    <row r="58" spans="1:50" x14ac:dyDescent="0.25">
      <c r="A58" s="7">
        <v>504</v>
      </c>
      <c r="B58" s="8" t="s">
        <v>56</v>
      </c>
      <c r="C58" s="13">
        <v>28</v>
      </c>
      <c r="D58" s="11"/>
      <c r="E58" s="13">
        <v>131</v>
      </c>
      <c r="F58" s="11"/>
      <c r="G58" s="14">
        <f t="shared" si="18"/>
        <v>0.21374045801526717</v>
      </c>
      <c r="H58" s="11"/>
      <c r="I58" s="13">
        <v>24</v>
      </c>
      <c r="J58" s="11"/>
      <c r="K58" s="13">
        <v>146</v>
      </c>
      <c r="L58" s="11"/>
      <c r="M58" s="14">
        <f t="shared" si="19"/>
        <v>0.16438356164383561</v>
      </c>
      <c r="N58" s="11"/>
      <c r="O58" s="13">
        <v>23</v>
      </c>
      <c r="P58" s="11"/>
      <c r="Q58" s="13">
        <v>142</v>
      </c>
      <c r="R58" s="11"/>
      <c r="S58" s="14">
        <f t="shared" si="20"/>
        <v>0.1619718309859155</v>
      </c>
      <c r="T58" s="11"/>
      <c r="U58" s="13">
        <v>38</v>
      </c>
      <c r="V58" s="11"/>
      <c r="W58" s="13">
        <v>162</v>
      </c>
      <c r="X58" s="11"/>
      <c r="Y58" s="14">
        <f t="shared" si="21"/>
        <v>0.23456790123456789</v>
      </c>
      <c r="Z58" s="11"/>
      <c r="AA58" s="13">
        <v>27</v>
      </c>
      <c r="AB58" s="11"/>
      <c r="AC58" s="13">
        <v>137</v>
      </c>
      <c r="AD58" s="11"/>
      <c r="AE58" s="14">
        <f t="shared" si="4"/>
        <v>0.19708029197080293</v>
      </c>
      <c r="AF58" s="11"/>
      <c r="AG58" s="11"/>
      <c r="AH58" s="13">
        <f t="shared" si="5"/>
        <v>29.333333333333332</v>
      </c>
      <c r="AI58" s="11"/>
      <c r="AJ58" s="13">
        <f t="shared" si="6"/>
        <v>147</v>
      </c>
      <c r="AK58" s="11"/>
      <c r="AL58" s="17">
        <f t="shared" si="7"/>
        <v>0.19787334139709545</v>
      </c>
      <c r="AM58" s="11"/>
      <c r="AN58" s="13">
        <f t="shared" si="8"/>
        <v>-11</v>
      </c>
      <c r="AO58" s="17">
        <f t="shared" si="9"/>
        <v>-0.28947368421052633</v>
      </c>
      <c r="AP58" s="13">
        <f t="shared" si="10"/>
        <v>-25</v>
      </c>
      <c r="AQ58" s="17">
        <f t="shared" si="11"/>
        <v>-0.15432098765432098</v>
      </c>
      <c r="AR58" s="17">
        <f t="shared" si="12"/>
        <v>-3.7487609263764959E-2</v>
      </c>
      <c r="AS58" s="11"/>
      <c r="AT58" s="13">
        <f t="shared" si="13"/>
        <v>4</v>
      </c>
      <c r="AU58" s="17">
        <f t="shared" si="14"/>
        <v>0.17391304347826086</v>
      </c>
      <c r="AV58" s="13">
        <f t="shared" si="15"/>
        <v>-5</v>
      </c>
      <c r="AW58" s="17">
        <f t="shared" si="16"/>
        <v>-3.5211267605633804E-2</v>
      </c>
      <c r="AX58" s="17">
        <f t="shared" si="17"/>
        <v>3.510846098488743E-2</v>
      </c>
    </row>
    <row r="59" spans="1:50" x14ac:dyDescent="0.25">
      <c r="A59" s="7">
        <v>516</v>
      </c>
      <c r="B59" s="8" t="s">
        <v>57</v>
      </c>
      <c r="C59" s="13">
        <v>36</v>
      </c>
      <c r="D59" s="11"/>
      <c r="E59" s="13">
        <v>245</v>
      </c>
      <c r="F59" s="11"/>
      <c r="G59" s="14">
        <f t="shared" si="18"/>
        <v>0.14693877551020409</v>
      </c>
      <c r="H59" s="11"/>
      <c r="I59" s="13">
        <v>51</v>
      </c>
      <c r="J59" s="11"/>
      <c r="K59" s="13">
        <v>366</v>
      </c>
      <c r="L59" s="11"/>
      <c r="M59" s="14">
        <f t="shared" si="19"/>
        <v>0.13934426229508196</v>
      </c>
      <c r="N59" s="11"/>
      <c r="O59" s="13">
        <v>59</v>
      </c>
      <c r="P59" s="11"/>
      <c r="Q59" s="13">
        <v>223</v>
      </c>
      <c r="R59" s="11"/>
      <c r="S59" s="14">
        <f t="shared" si="20"/>
        <v>0.26457399103139012</v>
      </c>
      <c r="T59" s="11"/>
      <c r="U59" s="13">
        <v>44</v>
      </c>
      <c r="V59" s="11"/>
      <c r="W59" s="13">
        <v>210</v>
      </c>
      <c r="X59" s="11"/>
      <c r="Y59" s="14">
        <f t="shared" si="21"/>
        <v>0.20952380952380953</v>
      </c>
      <c r="Z59" s="11"/>
      <c r="AA59" s="13">
        <v>31</v>
      </c>
      <c r="AB59" s="11"/>
      <c r="AC59" s="13">
        <v>258</v>
      </c>
      <c r="AD59" s="11"/>
      <c r="AE59" s="14">
        <f t="shared" si="4"/>
        <v>0.12015503875968993</v>
      </c>
      <c r="AF59" s="11"/>
      <c r="AG59" s="11"/>
      <c r="AH59" s="13">
        <f t="shared" si="5"/>
        <v>44.666666666666664</v>
      </c>
      <c r="AI59" s="11"/>
      <c r="AJ59" s="13">
        <f t="shared" si="6"/>
        <v>230.33333333333334</v>
      </c>
      <c r="AK59" s="11"/>
      <c r="AL59" s="17">
        <f t="shared" si="7"/>
        <v>0.19808427977162987</v>
      </c>
      <c r="AM59" s="11"/>
      <c r="AN59" s="13">
        <f t="shared" si="8"/>
        <v>-13</v>
      </c>
      <c r="AO59" s="17">
        <f t="shared" si="9"/>
        <v>-0.29545454545454547</v>
      </c>
      <c r="AP59" s="13">
        <f t="shared" si="10"/>
        <v>48</v>
      </c>
      <c r="AQ59" s="17">
        <f t="shared" si="11"/>
        <v>0.22857142857142856</v>
      </c>
      <c r="AR59" s="17">
        <f t="shared" si="12"/>
        <v>-8.9368770764119601E-2</v>
      </c>
      <c r="AS59" s="11"/>
      <c r="AT59" s="13">
        <f t="shared" si="13"/>
        <v>-28</v>
      </c>
      <c r="AU59" s="17">
        <f t="shared" si="14"/>
        <v>-0.47457627118644069</v>
      </c>
      <c r="AV59" s="13">
        <f t="shared" si="15"/>
        <v>35</v>
      </c>
      <c r="AW59" s="17">
        <f t="shared" si="16"/>
        <v>0.15695067264573992</v>
      </c>
      <c r="AX59" s="17">
        <f t="shared" si="17"/>
        <v>-0.14441895227170021</v>
      </c>
    </row>
    <row r="60" spans="1:50" x14ac:dyDescent="0.25">
      <c r="A60" s="7">
        <v>539</v>
      </c>
      <c r="B60" s="8" t="s">
        <v>58</v>
      </c>
      <c r="C60" s="18">
        <v>12</v>
      </c>
      <c r="D60" s="16"/>
      <c r="E60" s="18">
        <v>91</v>
      </c>
      <c r="F60" s="16"/>
      <c r="G60" s="19">
        <f t="shared" si="18"/>
        <v>0.13186813186813187</v>
      </c>
      <c r="H60" s="16"/>
      <c r="I60" s="18">
        <v>17</v>
      </c>
      <c r="J60" s="16"/>
      <c r="K60" s="18">
        <v>94</v>
      </c>
      <c r="L60" s="16"/>
      <c r="M60" s="19">
        <f t="shared" si="19"/>
        <v>0.18085106382978725</v>
      </c>
      <c r="N60" s="16"/>
      <c r="O60" s="18">
        <v>14</v>
      </c>
      <c r="P60" s="16"/>
      <c r="Q60" s="18">
        <v>87</v>
      </c>
      <c r="R60" s="16"/>
      <c r="S60" s="19">
        <f t="shared" si="20"/>
        <v>0.16091954022988506</v>
      </c>
      <c r="T60" s="16"/>
      <c r="U60" s="18">
        <v>11</v>
      </c>
      <c r="V60" s="16"/>
      <c r="W60" s="18">
        <v>95</v>
      </c>
      <c r="X60" s="16"/>
      <c r="Y60" s="19">
        <f t="shared" si="21"/>
        <v>0.11578947368421053</v>
      </c>
      <c r="Z60" s="16"/>
      <c r="AA60" s="18">
        <v>8</v>
      </c>
      <c r="AB60" s="16"/>
      <c r="AC60" s="18">
        <v>80</v>
      </c>
      <c r="AD60" s="16"/>
      <c r="AE60" s="19">
        <f t="shared" si="4"/>
        <v>0.1</v>
      </c>
      <c r="AF60" s="16"/>
      <c r="AG60" s="16"/>
      <c r="AH60" s="18">
        <f t="shared" si="5"/>
        <v>11</v>
      </c>
      <c r="AI60" s="16"/>
      <c r="AJ60" s="18">
        <f t="shared" si="6"/>
        <v>87.333333333333329</v>
      </c>
      <c r="AK60" s="16"/>
      <c r="AL60" s="20">
        <f t="shared" si="7"/>
        <v>0.12556967130469854</v>
      </c>
      <c r="AM60" s="16"/>
      <c r="AN60" s="18">
        <f t="shared" si="8"/>
        <v>-3</v>
      </c>
      <c r="AO60" s="20">
        <f t="shared" si="9"/>
        <v>-0.27272727272727271</v>
      </c>
      <c r="AP60" s="18">
        <f t="shared" si="10"/>
        <v>-15</v>
      </c>
      <c r="AQ60" s="20">
        <f t="shared" si="11"/>
        <v>-0.15789473684210525</v>
      </c>
      <c r="AR60" s="20">
        <f t="shared" si="12"/>
        <v>-1.578947368421052E-2</v>
      </c>
      <c r="AS60" s="16"/>
      <c r="AT60" s="18">
        <f t="shared" si="13"/>
        <v>-6</v>
      </c>
      <c r="AU60" s="20">
        <f t="shared" si="14"/>
        <v>-0.42857142857142855</v>
      </c>
      <c r="AV60" s="18">
        <f t="shared" si="15"/>
        <v>-7</v>
      </c>
      <c r="AW60" s="20">
        <f t="shared" si="16"/>
        <v>-8.0459770114942528E-2</v>
      </c>
      <c r="AX60" s="20">
        <f t="shared" si="17"/>
        <v>-6.091954022988505E-2</v>
      </c>
    </row>
    <row r="61" spans="1:50" x14ac:dyDescent="0.25">
      <c r="A61" s="8"/>
      <c r="B61" s="8"/>
      <c r="C61" s="13"/>
      <c r="D61" s="11"/>
      <c r="E61" s="13"/>
      <c r="F61" s="11"/>
      <c r="G61" s="14"/>
      <c r="H61" s="11"/>
      <c r="I61" s="13"/>
      <c r="J61" s="11"/>
      <c r="K61" s="13"/>
      <c r="L61" s="11"/>
      <c r="M61" s="14"/>
      <c r="N61" s="11"/>
      <c r="O61" s="13"/>
      <c r="P61" s="11"/>
      <c r="Q61" s="13"/>
      <c r="R61" s="11"/>
      <c r="S61" s="14"/>
      <c r="T61" s="11"/>
      <c r="U61" s="13"/>
      <c r="V61" s="11"/>
      <c r="W61" s="13"/>
      <c r="X61" s="11"/>
      <c r="Y61" s="14"/>
      <c r="Z61" s="11"/>
      <c r="AA61" s="13"/>
      <c r="AB61" s="11"/>
      <c r="AC61" s="13"/>
      <c r="AD61" s="11"/>
      <c r="AE61" s="14"/>
      <c r="AF61" s="11"/>
      <c r="AG61" s="11"/>
      <c r="AH61" s="13"/>
      <c r="AI61" s="11"/>
      <c r="AJ61" s="13"/>
      <c r="AK61" s="11"/>
      <c r="AL61" s="17"/>
      <c r="AM61" s="11"/>
      <c r="AN61" s="13"/>
      <c r="AO61" s="17"/>
      <c r="AP61" s="13"/>
      <c r="AQ61" s="17"/>
      <c r="AR61" s="17"/>
      <c r="AS61" s="11"/>
      <c r="AT61" s="13"/>
      <c r="AU61" s="17"/>
      <c r="AV61" s="13"/>
      <c r="AW61" s="17"/>
      <c r="AX61" s="17"/>
    </row>
    <row r="62" spans="1:50" x14ac:dyDescent="0.25">
      <c r="A62" s="8" t="s">
        <v>2</v>
      </c>
      <c r="B62" s="8" t="s">
        <v>59</v>
      </c>
      <c r="C62" s="13">
        <v>2127</v>
      </c>
      <c r="D62" s="11"/>
      <c r="E62" s="13">
        <v>13941</v>
      </c>
      <c r="F62" s="11"/>
      <c r="G62" s="14">
        <f t="shared" ref="G62" si="22">C62/E62</f>
        <v>0.15257155153862706</v>
      </c>
      <c r="H62" s="11"/>
      <c r="I62" s="13">
        <v>2134</v>
      </c>
      <c r="J62" s="11"/>
      <c r="K62" s="13">
        <v>13590</v>
      </c>
      <c r="L62" s="11"/>
      <c r="M62" s="14">
        <f>I62/K62</f>
        <v>0.15702722590139809</v>
      </c>
      <c r="N62" s="11"/>
      <c r="O62" s="13">
        <v>1944</v>
      </c>
      <c r="P62" s="11"/>
      <c r="Q62" s="13">
        <v>12891</v>
      </c>
      <c r="R62" s="11"/>
      <c r="S62" s="14">
        <f>O62/Q62</f>
        <v>0.1508028857342332</v>
      </c>
      <c r="T62" s="11"/>
      <c r="U62" s="13">
        <v>1746</v>
      </c>
      <c r="V62" s="11"/>
      <c r="W62" s="13">
        <v>11268</v>
      </c>
      <c r="X62" s="11"/>
      <c r="Y62" s="14">
        <f>U62/W62</f>
        <v>0.15495207667731628</v>
      </c>
      <c r="Z62" s="11"/>
      <c r="AA62" s="13">
        <v>1669</v>
      </c>
      <c r="AB62" s="11"/>
      <c r="AC62" s="13">
        <v>11110</v>
      </c>
      <c r="AD62" s="11"/>
      <c r="AE62" s="14">
        <f>AA62/AC62</f>
        <v>0.15022502250225023</v>
      </c>
      <c r="AF62" s="11"/>
      <c r="AG62" s="11"/>
      <c r="AH62" s="13">
        <f t="shared" si="5"/>
        <v>1786.3333333333333</v>
      </c>
      <c r="AI62" s="11"/>
      <c r="AJ62" s="13">
        <f t="shared" si="6"/>
        <v>11756.333333333334</v>
      </c>
      <c r="AK62" s="11"/>
      <c r="AL62" s="17">
        <f t="shared" si="7"/>
        <v>0.15199332830459988</v>
      </c>
      <c r="AM62" s="11"/>
      <c r="AN62" s="13">
        <f t="shared" si="8"/>
        <v>-77</v>
      </c>
      <c r="AO62" s="17">
        <f t="shared" si="9"/>
        <v>-4.4100801832760599E-2</v>
      </c>
      <c r="AP62" s="13">
        <f t="shared" si="10"/>
        <v>-158</v>
      </c>
      <c r="AQ62" s="17">
        <f t="shared" si="11"/>
        <v>-1.4022009229676962E-2</v>
      </c>
      <c r="AR62" s="17">
        <f t="shared" si="12"/>
        <v>-4.7270541750660533E-3</v>
      </c>
      <c r="AS62" s="11"/>
      <c r="AT62" s="13">
        <f t="shared" si="13"/>
        <v>-275</v>
      </c>
      <c r="AU62" s="17">
        <f t="shared" si="14"/>
        <v>-0.14146090534979425</v>
      </c>
      <c r="AV62" s="13">
        <f t="shared" si="15"/>
        <v>-1781</v>
      </c>
      <c r="AW62" s="17">
        <f t="shared" si="16"/>
        <v>-0.13815840508882166</v>
      </c>
      <c r="AX62" s="17">
        <f t="shared" si="17"/>
        <v>-5.778632319829724E-4</v>
      </c>
    </row>
    <row r="63" spans="1:50" x14ac:dyDescent="0.25">
      <c r="A63" s="8"/>
      <c r="B63" s="8"/>
      <c r="C63" s="9"/>
      <c r="E63" s="9"/>
      <c r="I63" s="9"/>
      <c r="K63" s="9"/>
      <c r="O63" s="9"/>
      <c r="Q63" s="9"/>
      <c r="U63" s="9"/>
      <c r="W63" s="9"/>
      <c r="AA63" s="9"/>
      <c r="AC63" s="9"/>
      <c r="AH63" s="9"/>
      <c r="AJ63" s="9"/>
      <c r="AN63" s="9"/>
      <c r="AP63" s="9"/>
      <c r="AR63" s="9"/>
      <c r="AT63" s="9"/>
      <c r="AV63" s="9"/>
      <c r="AX63" s="9"/>
    </row>
    <row r="64" spans="1:50" x14ac:dyDescent="0.25">
      <c r="A64" s="15" t="s">
        <v>60</v>
      </c>
      <c r="B64" s="8"/>
    </row>
    <row r="65" spans="1:2" x14ac:dyDescent="0.25">
      <c r="A65" s="8"/>
      <c r="B65" s="8"/>
    </row>
    <row r="66" spans="1:2" x14ac:dyDescent="0.25">
      <c r="A66" s="8"/>
      <c r="B66" s="8"/>
    </row>
  </sheetData>
  <printOptions horizontalCentered="1"/>
  <pageMargins left="0.45" right="0.45" top="0.75" bottom="0.5" header="0.3" footer="0.3"/>
  <pageSetup scale="61" fitToWidth="11" orientation="landscape" horizontalDpi="1200" verticalDpi="1200" r:id="rId1"/>
  <headerFooter>
    <oddHeader>&amp;CIllinois Community College Board
5P2: Nontraditional Completers
Male Students
Program Years: 2014 - 2018</oddHeader>
    <oddFooter>&amp;L  SOURCE OF DATA:      Annual Enrollment &amp; Completion Data  (A1)</oddFooter>
  </headerFooter>
  <colBreaks count="1" manualBreakCount="1">
    <brk id="26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Grand Total trends</vt:lpstr>
      <vt:lpstr>Female trends</vt:lpstr>
      <vt:lpstr>Male trends</vt:lpstr>
      <vt:lpstr>'Female trends'!Print_Area</vt:lpstr>
      <vt:lpstr>'Grand Total trends'!Print_Area</vt:lpstr>
      <vt:lpstr>'Male trends'!Print_Area</vt:lpstr>
      <vt:lpstr>'Female trends'!Print_Titles</vt:lpstr>
      <vt:lpstr>'Grand Total trends'!Print_Titles</vt:lpstr>
      <vt:lpstr>'Male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2018-12-05T17:21:41Z</cp:lastPrinted>
  <dcterms:created xsi:type="dcterms:W3CDTF">2010-04-29T19:28:45Z</dcterms:created>
  <dcterms:modified xsi:type="dcterms:W3CDTF">2018-12-05T17:22:03Z</dcterms:modified>
</cp:coreProperties>
</file>